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0">'Лист1'!$A$1:$M$56</definedName>
    <definedName name="_xlnm.Print_Area" localSheetId="9">'Лист10'!$A$1:$M$62</definedName>
    <definedName name="_xlnm.Print_Area" localSheetId="1">'Лист2'!$A$1:$M$58</definedName>
    <definedName name="_xlnm.Print_Area" localSheetId="2">'Лист3'!$A$1:$M$53</definedName>
    <definedName name="_xlnm.Print_Area" localSheetId="3">'Лист4'!$A$1:$M$59</definedName>
    <definedName name="_xlnm.Print_Area" localSheetId="4">'Лист5'!$A$1:$M$51</definedName>
    <definedName name="_xlnm.Print_Area" localSheetId="5">'Лист6'!$A$1:$M$53</definedName>
    <definedName name="_xlnm.Print_Area" localSheetId="6">'Лист7'!$A$1:$M$56</definedName>
    <definedName name="_xlnm.Print_Area" localSheetId="7">'Лист8'!$A$1:$M$57</definedName>
    <definedName name="_xlnm.Print_Area" localSheetId="8">'Лист9'!$A$1:$M$54</definedName>
  </definedNames>
  <calcPr fullCalcOnLoad="1"/>
</workbook>
</file>

<file path=xl/sharedStrings.xml><?xml version="1.0" encoding="utf-8"?>
<sst xmlns="http://schemas.openxmlformats.org/spreadsheetml/2006/main" count="777" uniqueCount="197">
  <si>
    <t>День:</t>
  </si>
  <si>
    <t>Неделя:</t>
  </si>
  <si>
    <t>Сезон:</t>
  </si>
  <si>
    <t>Возраст:</t>
  </si>
  <si>
    <t>понедельник</t>
  </si>
  <si>
    <t>первая</t>
  </si>
  <si>
    <t>Приём пищи.</t>
  </si>
  <si>
    <t>Вес пр-та</t>
  </si>
  <si>
    <t>Пищевые вещества</t>
  </si>
  <si>
    <t>Энер.ценность(ккал)</t>
  </si>
  <si>
    <t>Витамины (мг.)</t>
  </si>
  <si>
    <t>Завтрак:</t>
  </si>
  <si>
    <t>Б</t>
  </si>
  <si>
    <t>Ж</t>
  </si>
  <si>
    <t>У</t>
  </si>
  <si>
    <t>В1</t>
  </si>
  <si>
    <t>В2</t>
  </si>
  <si>
    <t>С</t>
  </si>
  <si>
    <t>Са</t>
  </si>
  <si>
    <t>Fe</t>
  </si>
  <si>
    <t>Минеральные в-ва(мг)</t>
  </si>
  <si>
    <t>Рис</t>
  </si>
  <si>
    <t>Молоко</t>
  </si>
  <si>
    <t>Сахар</t>
  </si>
  <si>
    <t>Масло слив.</t>
  </si>
  <si>
    <t>Хлеб с маслом</t>
  </si>
  <si>
    <t>Хлеб пш.</t>
  </si>
  <si>
    <t>Всего за завтрак:</t>
  </si>
  <si>
    <t>Обед:</t>
  </si>
  <si>
    <t>Салат витамин-й</t>
  </si>
  <si>
    <t>Капуста</t>
  </si>
  <si>
    <t>Морковь</t>
  </si>
  <si>
    <t>Свекла</t>
  </si>
  <si>
    <t>Масло рас.</t>
  </si>
  <si>
    <t>Суп горох.</t>
  </si>
  <si>
    <t>Куры</t>
  </si>
  <si>
    <t>Лук</t>
  </si>
  <si>
    <t>Горох</t>
  </si>
  <si>
    <t>Картофель</t>
  </si>
  <si>
    <t>Сметана</t>
  </si>
  <si>
    <t>Мясо</t>
  </si>
  <si>
    <t>Макароны</t>
  </si>
  <si>
    <t>Лук реп.</t>
  </si>
  <si>
    <t>Компот из с/ф.</t>
  </si>
  <si>
    <t>С/фр.</t>
  </si>
  <si>
    <t>Хлеб рж.</t>
  </si>
  <si>
    <t>Всего за обед:</t>
  </si>
  <si>
    <t>Полдник:</t>
  </si>
  <si>
    <t>Булочка с повидл.</t>
  </si>
  <si>
    <t>Всего за полд.:</t>
  </si>
  <si>
    <t>Всего за день:</t>
  </si>
  <si>
    <t>вторник</t>
  </si>
  <si>
    <t>Минер-е вещ-ва(мг)</t>
  </si>
  <si>
    <t>Пудинг твор.со сгущ.молоком</t>
  </si>
  <si>
    <t>Творог</t>
  </si>
  <si>
    <t>Крупа манная</t>
  </si>
  <si>
    <t>Яйцо</t>
  </si>
  <si>
    <t>Сгущ.молоко</t>
  </si>
  <si>
    <t>Какао</t>
  </si>
  <si>
    <t>Фрукты</t>
  </si>
  <si>
    <t>Сыр</t>
  </si>
  <si>
    <t>Салат из моркови</t>
  </si>
  <si>
    <t>Масло раст.</t>
  </si>
  <si>
    <t>Суп рисовый</t>
  </si>
  <si>
    <t>Кисель</t>
  </si>
  <si>
    <t>Кисель порош.</t>
  </si>
  <si>
    <t>Пшено</t>
  </si>
  <si>
    <t>Всего за полдник:</t>
  </si>
  <si>
    <t>От 3 до 7 лет</t>
  </si>
  <si>
    <t>среда</t>
  </si>
  <si>
    <t>Крупа геркулес</t>
  </si>
  <si>
    <t>Чай с лимоном</t>
  </si>
  <si>
    <t xml:space="preserve">Чай </t>
  </si>
  <si>
    <t>Лимон</t>
  </si>
  <si>
    <t>Хлеб пш.с масл</t>
  </si>
  <si>
    <t>Всего за завтрак</t>
  </si>
  <si>
    <t>Борщ со сметан.</t>
  </si>
  <si>
    <t>Свёкла</t>
  </si>
  <si>
    <t>Томат.паста</t>
  </si>
  <si>
    <t>Рыба с/м</t>
  </si>
  <si>
    <t>Булочка сдоб.с изюмом</t>
  </si>
  <si>
    <t>Четверг.</t>
  </si>
  <si>
    <t>Манная крупа</t>
  </si>
  <si>
    <t>Салат из моркови и капусты.</t>
  </si>
  <si>
    <t>Лапша дом-я.</t>
  </si>
  <si>
    <t>Мука</t>
  </si>
  <si>
    <t>Рисовый пудинг с мясом</t>
  </si>
  <si>
    <t>Говядина</t>
  </si>
  <si>
    <t>Кисель порошок</t>
  </si>
  <si>
    <t>Печенье</t>
  </si>
  <si>
    <t>Пятница.</t>
  </si>
  <si>
    <t>Каша кукурузная мол.</t>
  </si>
  <si>
    <t>Кукурузная круп.</t>
  </si>
  <si>
    <t>Кофейный напит.</t>
  </si>
  <si>
    <t>Хлеб</t>
  </si>
  <si>
    <t>Салат витамин.</t>
  </si>
  <si>
    <t>Плов с мясом</t>
  </si>
  <si>
    <t>Компот из с/фр.</t>
  </si>
  <si>
    <t>С/фрукты</t>
  </si>
  <si>
    <t>Рыба</t>
  </si>
  <si>
    <t>вторая</t>
  </si>
  <si>
    <t>Чай с лимоном.</t>
  </si>
  <si>
    <t>Салат из моркови.</t>
  </si>
  <si>
    <t>Борщ со сметаной</t>
  </si>
  <si>
    <t>Зелень</t>
  </si>
  <si>
    <t xml:space="preserve">Кисель </t>
  </si>
  <si>
    <t>Яйцо отварное</t>
  </si>
  <si>
    <t>Фрукты:</t>
  </si>
  <si>
    <t>Хлеб пш.с маслом.</t>
  </si>
  <si>
    <t>Масло</t>
  </si>
  <si>
    <t>Всего за полдн.</t>
  </si>
  <si>
    <t>Вторник.</t>
  </si>
  <si>
    <t>Манная крупа.</t>
  </si>
  <si>
    <t>Какао порош.</t>
  </si>
  <si>
    <t>Щи со сметаной</t>
  </si>
  <si>
    <t>Зелен.горошек</t>
  </si>
  <si>
    <t>Крупа греч.</t>
  </si>
  <si>
    <t>Сухие фрукты</t>
  </si>
  <si>
    <t>Повидло</t>
  </si>
  <si>
    <t>Чай</t>
  </si>
  <si>
    <t>От 3 до7 лет</t>
  </si>
  <si>
    <t>Среда.</t>
  </si>
  <si>
    <t>Каша овсяная</t>
  </si>
  <si>
    <t>Крупа геркулес.</t>
  </si>
  <si>
    <t>Кофейный напит.со сгущ.</t>
  </si>
  <si>
    <t>Сгущёнка</t>
  </si>
  <si>
    <t>Салат из капус.</t>
  </si>
  <si>
    <t>Суп-лапша домашняя.</t>
  </si>
  <si>
    <t>Рыба по-польски с картофельным пюре.</t>
  </si>
  <si>
    <t>Кисель.</t>
  </si>
  <si>
    <t xml:space="preserve">Ряженка </t>
  </si>
  <si>
    <t>Всего за полд.</t>
  </si>
  <si>
    <t>Ряженка с сахар.</t>
  </si>
  <si>
    <t>Фрукты.</t>
  </si>
  <si>
    <t>Хлеб пш.с маслом</t>
  </si>
  <si>
    <t>Булочка с повидлом.</t>
  </si>
  <si>
    <t>ОТ 3 до 7 лет</t>
  </si>
  <si>
    <t>Бутерброд</t>
  </si>
  <si>
    <t>Салат из морков.</t>
  </si>
  <si>
    <t>Голубцы ленив.</t>
  </si>
  <si>
    <t>Всего за полдн:</t>
  </si>
  <si>
    <t>Рыба запеч.с ов-ми.Макароны</t>
  </si>
  <si>
    <t>100/15</t>
  </si>
  <si>
    <t>2-ой завтрак:</t>
  </si>
  <si>
    <t>Омлет:</t>
  </si>
  <si>
    <t>Вафли</t>
  </si>
  <si>
    <t>120/20</t>
  </si>
  <si>
    <t>Чай с лимоном:</t>
  </si>
  <si>
    <t>Хлеб пш.с масл.</t>
  </si>
  <si>
    <t>Пудинг твор.с молочн. Соусом:</t>
  </si>
  <si>
    <t>0.2175</t>
  </si>
  <si>
    <t>Булочка с курагой</t>
  </si>
  <si>
    <t>0.1582</t>
  </si>
  <si>
    <t>Батон с повидлом:</t>
  </si>
  <si>
    <t xml:space="preserve">Батон </t>
  </si>
  <si>
    <t>Плюшка с сахаром:</t>
  </si>
  <si>
    <t>Кефир</t>
  </si>
  <si>
    <t>Сырники с повидл.</t>
  </si>
  <si>
    <t>120/15</t>
  </si>
  <si>
    <t>зимне-весенний</t>
  </si>
  <si>
    <t>Выход блюда</t>
  </si>
  <si>
    <t>Н</t>
  </si>
  <si>
    <t>Чай с молоком</t>
  </si>
  <si>
    <t>Гуляш с макаронами</t>
  </si>
  <si>
    <t>Кефир с сахаром</t>
  </si>
  <si>
    <t>Порошок какао</t>
  </si>
  <si>
    <t>Пюре картоф. Тефтели</t>
  </si>
  <si>
    <t>Ряженка с сах.</t>
  </si>
  <si>
    <t>зимнене-весенний</t>
  </si>
  <si>
    <t>Каша геркулес.молочн.</t>
  </si>
  <si>
    <t>Сок яблоч.с мяк.</t>
  </si>
  <si>
    <t>Ряженкка с сах.</t>
  </si>
  <si>
    <t>200/10</t>
  </si>
  <si>
    <t>Выход Блюда</t>
  </si>
  <si>
    <t>Кефир с сах.</t>
  </si>
  <si>
    <t>Картофель тушен.с мясом</t>
  </si>
  <si>
    <t>40/20</t>
  </si>
  <si>
    <t>Бефстроганов с греч.гарниром</t>
  </si>
  <si>
    <t>Сок абрикос.с мяк.</t>
  </si>
  <si>
    <t>150/5</t>
  </si>
  <si>
    <t>Кофейн.напиток</t>
  </si>
  <si>
    <t>выход блюда</t>
  </si>
  <si>
    <t>Каша греч.молоч.</t>
  </si>
  <si>
    <t>Уха из с/м рыбы</t>
  </si>
  <si>
    <t>Рыба(минтай)</t>
  </si>
  <si>
    <t>Каша сборная молоч.</t>
  </si>
  <si>
    <t>Гречка</t>
  </si>
  <si>
    <t>Чай с молок.</t>
  </si>
  <si>
    <t>Ленив.вареники со смет.</t>
  </si>
  <si>
    <t>100/8</t>
  </si>
  <si>
    <t>Салат морковно-яблоч.</t>
  </si>
  <si>
    <t>Яблоко</t>
  </si>
  <si>
    <t>Суп-уха из с/м рыбы.</t>
  </si>
  <si>
    <t>150/100</t>
  </si>
  <si>
    <t>110/140</t>
  </si>
  <si>
    <t>200/50</t>
  </si>
  <si>
    <t>180/70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</si>
</sst>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9">
      <selection activeCell="D37" sqref="D37"/>
    </sheetView>
  </sheetViews>
  <sheetFormatPr defaultColWidth="9.140625" defaultRowHeight="12.75"/>
  <cols>
    <col min="1" max="1" width="18.7109375" style="0" customWidth="1"/>
    <col min="2" max="2" width="3.8515625" style="0" customWidth="1"/>
    <col min="3" max="3" width="4.00390625" style="0" customWidth="1"/>
    <col min="4" max="4" width="7.140625" style="0" customWidth="1"/>
    <col min="5" max="5" width="7.8515625" style="0" customWidth="1"/>
    <col min="6" max="6" width="6.7109375" style="0" customWidth="1"/>
    <col min="7" max="7" width="7.421875" style="0" customWidth="1"/>
    <col min="8" max="8" width="8.7109375" style="0" customWidth="1"/>
    <col min="9" max="9" width="7.8515625" style="0" customWidth="1"/>
    <col min="10" max="10" width="8.140625" style="0" customWidth="1"/>
    <col min="11" max="11" width="6.57421875" style="0" customWidth="1"/>
    <col min="12" max="12" width="8.00390625" style="0" customWidth="1"/>
    <col min="13" max="13" width="7.5742187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4</v>
      </c>
      <c r="B2" s="1"/>
      <c r="C2" s="1"/>
      <c r="D2" s="1" t="s">
        <v>5</v>
      </c>
      <c r="E2" s="1"/>
      <c r="F2" s="1" t="s">
        <v>159</v>
      </c>
      <c r="G2" s="1"/>
      <c r="H2" s="1" t="s">
        <v>68</v>
      </c>
      <c r="I2" s="1"/>
      <c r="J2" s="1"/>
      <c r="K2" s="1"/>
      <c r="L2" s="1"/>
      <c r="M2" s="1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5.25" customHeight="1">
      <c r="A4" s="2" t="s">
        <v>6</v>
      </c>
      <c r="B4" s="12" t="s">
        <v>7</v>
      </c>
      <c r="C4" s="13"/>
      <c r="D4" s="2" t="s">
        <v>160</v>
      </c>
      <c r="E4" s="10" t="s">
        <v>8</v>
      </c>
      <c r="F4" s="10"/>
      <c r="G4" s="10"/>
      <c r="H4" s="2" t="s">
        <v>9</v>
      </c>
      <c r="I4" s="11" t="s">
        <v>10</v>
      </c>
      <c r="J4" s="11"/>
      <c r="K4" s="11"/>
      <c r="L4" s="10" t="s">
        <v>20</v>
      </c>
      <c r="M4" s="10"/>
    </row>
    <row r="5" spans="1:13" ht="10.5" customHeight="1">
      <c r="A5" s="3"/>
      <c r="B5" s="3" t="s">
        <v>12</v>
      </c>
      <c r="C5" s="3" t="s">
        <v>161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/>
      <c r="C6" s="3"/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12.75">
      <c r="A7" s="3" t="s">
        <v>144</v>
      </c>
      <c r="B7" s="3"/>
      <c r="C7" s="4"/>
      <c r="D7" s="4">
        <v>100</v>
      </c>
      <c r="E7" s="4">
        <v>3.8025</v>
      </c>
      <c r="F7" s="4">
        <v>6.0142</v>
      </c>
      <c r="G7" s="4">
        <v>3.915</v>
      </c>
      <c r="H7" s="4">
        <v>84.7275</v>
      </c>
      <c r="I7" s="4">
        <v>0.05775</v>
      </c>
      <c r="J7" s="4">
        <v>0.2797</v>
      </c>
      <c r="K7" s="4">
        <v>0.375</v>
      </c>
      <c r="L7" s="4">
        <v>80.025</v>
      </c>
      <c r="M7" s="4">
        <v>1.5525</v>
      </c>
    </row>
    <row r="8" spans="1:13" ht="12.75">
      <c r="A8" s="4" t="s">
        <v>56</v>
      </c>
      <c r="B8" s="4">
        <v>1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22</v>
      </c>
      <c r="B9" s="4">
        <v>25</v>
      </c>
      <c r="C9" s="4">
        <v>25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109</v>
      </c>
      <c r="B10" s="4">
        <v>4</v>
      </c>
      <c r="C10" s="4"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85</v>
      </c>
      <c r="B11" s="4">
        <v>2</v>
      </c>
      <c r="C11" s="4">
        <v>2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3" t="s">
        <v>162</v>
      </c>
      <c r="B12" s="3"/>
      <c r="C12" s="4"/>
      <c r="D12" s="4">
        <v>200</v>
      </c>
      <c r="E12" s="4">
        <v>4.3245</v>
      </c>
      <c r="F12" s="4">
        <v>4.7137</v>
      </c>
      <c r="G12" s="4">
        <v>14.4577</v>
      </c>
      <c r="H12" s="4">
        <v>114.7425</v>
      </c>
      <c r="I12" s="4">
        <v>0.06855</v>
      </c>
      <c r="J12" s="4">
        <v>0.20118</v>
      </c>
      <c r="K12" s="4">
        <v>1.30125</v>
      </c>
      <c r="L12" s="4">
        <v>157.571</v>
      </c>
      <c r="M12" s="4">
        <v>0.14812</v>
      </c>
    </row>
    <row r="13" spans="1:13" ht="12.75">
      <c r="A13" s="4" t="s">
        <v>22</v>
      </c>
      <c r="B13" s="4">
        <v>40</v>
      </c>
      <c r="C13" s="4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 t="s">
        <v>23</v>
      </c>
      <c r="B14" s="4">
        <v>8</v>
      </c>
      <c r="C14" s="4">
        <v>8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 t="s">
        <v>119</v>
      </c>
      <c r="B15" s="4">
        <v>0.5</v>
      </c>
      <c r="C15" s="4">
        <v>0.5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3" t="s">
        <v>25</v>
      </c>
      <c r="B16" s="3"/>
      <c r="C16" s="4"/>
      <c r="D16" s="4">
        <v>50</v>
      </c>
      <c r="E16" s="4">
        <v>3.225</v>
      </c>
      <c r="F16" s="4">
        <v>6.5775</v>
      </c>
      <c r="G16" s="4">
        <v>22.0275</v>
      </c>
      <c r="H16" s="4">
        <v>154.8</v>
      </c>
      <c r="I16" s="4">
        <v>0.03375</v>
      </c>
      <c r="J16" s="4">
        <v>0.01275</v>
      </c>
      <c r="K16" s="4">
        <v>0</v>
      </c>
      <c r="L16" s="4">
        <v>9.45</v>
      </c>
      <c r="M16" s="4">
        <v>0.495</v>
      </c>
    </row>
    <row r="17" spans="1:13" ht="12.75">
      <c r="A17" s="4" t="s">
        <v>26</v>
      </c>
      <c r="B17" s="4">
        <v>40</v>
      </c>
      <c r="C17" s="4">
        <v>40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24</v>
      </c>
      <c r="B18" s="4">
        <v>10</v>
      </c>
      <c r="C18" s="4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3" t="s">
        <v>143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3" t="s">
        <v>59</v>
      </c>
      <c r="B20" s="7">
        <v>75</v>
      </c>
      <c r="C20" s="4">
        <v>73</v>
      </c>
      <c r="D20" s="4">
        <v>73</v>
      </c>
      <c r="E20" s="4">
        <v>0.3</v>
      </c>
      <c r="F20" s="4">
        <v>0</v>
      </c>
      <c r="G20" s="4">
        <v>8.475</v>
      </c>
      <c r="H20" s="4">
        <v>34.5</v>
      </c>
      <c r="I20" s="4">
        <v>0.0225</v>
      </c>
      <c r="J20" s="4">
        <v>0.015</v>
      </c>
      <c r="K20" s="4">
        <v>12</v>
      </c>
      <c r="L20" s="4">
        <v>12</v>
      </c>
      <c r="M20" s="4">
        <v>0.45</v>
      </c>
    </row>
    <row r="21" spans="1:13" ht="12.75">
      <c r="A21" s="3" t="s">
        <v>27</v>
      </c>
      <c r="B21" s="3"/>
      <c r="C21" s="4"/>
      <c r="D21" s="4"/>
      <c r="E21" s="4">
        <f aca="true" t="shared" si="0" ref="E21:M21">SUM(E7:E20)</f>
        <v>11.652</v>
      </c>
      <c r="F21" s="4">
        <f t="shared" si="0"/>
        <v>17.3054</v>
      </c>
      <c r="G21" s="4">
        <f t="shared" si="0"/>
        <v>48.8752</v>
      </c>
      <c r="H21" s="4">
        <f t="shared" si="0"/>
        <v>388.77000000000004</v>
      </c>
      <c r="I21" s="4">
        <f t="shared" si="0"/>
        <v>0.18255</v>
      </c>
      <c r="J21" s="4">
        <f t="shared" si="0"/>
        <v>0.5086299999999999</v>
      </c>
      <c r="K21" s="4">
        <f t="shared" si="0"/>
        <v>13.67625</v>
      </c>
      <c r="L21" s="4">
        <f t="shared" si="0"/>
        <v>259.046</v>
      </c>
      <c r="M21" s="4">
        <f t="shared" si="0"/>
        <v>2.64562</v>
      </c>
    </row>
    <row r="22" spans="1:13" ht="12.75">
      <c r="A22" s="3" t="s">
        <v>28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" t="s">
        <v>29</v>
      </c>
      <c r="B23" s="3"/>
      <c r="C23" s="4"/>
      <c r="D23" s="4">
        <v>60</v>
      </c>
      <c r="E23" s="4">
        <v>0.7545</v>
      </c>
      <c r="F23" s="4">
        <v>2.2807</v>
      </c>
      <c r="G23" s="4">
        <v>3.927</v>
      </c>
      <c r="H23" s="4">
        <v>37.3875</v>
      </c>
      <c r="I23" s="4">
        <v>0.02227</v>
      </c>
      <c r="J23" s="4">
        <v>0.03037</v>
      </c>
      <c r="K23" s="4">
        <v>9.1125</v>
      </c>
      <c r="L23" s="4">
        <v>30.5775</v>
      </c>
      <c r="M23" s="4">
        <v>0.5062</v>
      </c>
    </row>
    <row r="24" spans="1:13" ht="12.75">
      <c r="A24" s="4" t="s">
        <v>30</v>
      </c>
      <c r="B24" s="4">
        <v>20</v>
      </c>
      <c r="C24" s="4">
        <v>19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 t="s">
        <v>31</v>
      </c>
      <c r="B25" s="4">
        <v>20</v>
      </c>
      <c r="C25" s="4">
        <v>18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 t="s">
        <v>32</v>
      </c>
      <c r="B26" s="4">
        <v>20</v>
      </c>
      <c r="C26" s="4">
        <v>18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 t="s">
        <v>33</v>
      </c>
      <c r="B27" s="4">
        <v>3</v>
      </c>
      <c r="C27" s="4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3" t="s">
        <v>34</v>
      </c>
      <c r="B28" s="3"/>
      <c r="C28" s="4"/>
      <c r="D28" s="4">
        <v>250</v>
      </c>
      <c r="E28" s="4">
        <v>4.2555</v>
      </c>
      <c r="F28" s="4">
        <v>20.464</v>
      </c>
      <c r="G28" s="4">
        <v>16.9845</v>
      </c>
      <c r="H28" s="4">
        <v>186.34</v>
      </c>
      <c r="I28" s="4">
        <v>0.1659</v>
      </c>
      <c r="J28" s="4">
        <v>0.0732</v>
      </c>
      <c r="K28" s="4">
        <v>9.666</v>
      </c>
      <c r="L28" s="4">
        <v>27.7875</v>
      </c>
      <c r="M28" s="4">
        <v>1.4452</v>
      </c>
    </row>
    <row r="29" spans="1:13" ht="12.75">
      <c r="A29" s="4" t="s">
        <v>35</v>
      </c>
      <c r="B29" s="4">
        <v>25</v>
      </c>
      <c r="C29" s="4">
        <v>22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 t="s">
        <v>36</v>
      </c>
      <c r="B30" s="4">
        <v>10</v>
      </c>
      <c r="C30" s="4">
        <v>9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 t="s">
        <v>37</v>
      </c>
      <c r="B31" s="4">
        <v>15</v>
      </c>
      <c r="C31" s="4">
        <v>15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 t="s">
        <v>38</v>
      </c>
      <c r="B32" s="4">
        <v>70</v>
      </c>
      <c r="C32" s="4">
        <v>65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31</v>
      </c>
      <c r="B33" s="4">
        <v>10</v>
      </c>
      <c r="C33" s="4">
        <v>8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 t="s">
        <v>39</v>
      </c>
      <c r="B34" s="4">
        <v>8</v>
      </c>
      <c r="C34" s="4">
        <v>8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 t="s">
        <v>62</v>
      </c>
      <c r="B35" s="4">
        <v>2</v>
      </c>
      <c r="C35" s="4">
        <v>2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 t="s">
        <v>24</v>
      </c>
      <c r="B36" s="4">
        <v>3</v>
      </c>
      <c r="C36" s="4"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23.25" customHeight="1">
      <c r="A37" s="2" t="s">
        <v>163</v>
      </c>
      <c r="B37" s="2"/>
      <c r="C37" s="4"/>
      <c r="D37" s="4" t="s">
        <v>196</v>
      </c>
      <c r="E37" s="4">
        <v>18.7725</v>
      </c>
      <c r="F37" s="4">
        <v>11.779</v>
      </c>
      <c r="G37" s="4">
        <v>24.9637</v>
      </c>
      <c r="H37" s="4">
        <v>244.57</v>
      </c>
      <c r="I37" s="4">
        <v>0.09712</v>
      </c>
      <c r="J37" s="4">
        <v>0.15615</v>
      </c>
      <c r="K37" s="4">
        <v>1.215</v>
      </c>
      <c r="L37" s="4">
        <v>21.6375</v>
      </c>
      <c r="M37" s="4">
        <v>2.382</v>
      </c>
    </row>
    <row r="38" spans="1:13" ht="12.75">
      <c r="A38" s="4" t="s">
        <v>40</v>
      </c>
      <c r="B38" s="4">
        <v>60</v>
      </c>
      <c r="C38" s="4">
        <v>55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 t="s">
        <v>41</v>
      </c>
      <c r="B39" s="4">
        <v>30</v>
      </c>
      <c r="C39" s="4">
        <v>30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 t="s">
        <v>33</v>
      </c>
      <c r="B40" s="4">
        <v>4</v>
      </c>
      <c r="C40" s="4">
        <v>4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 t="s">
        <v>85</v>
      </c>
      <c r="B41" s="4">
        <v>3</v>
      </c>
      <c r="C41" s="4">
        <v>3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 t="s">
        <v>42</v>
      </c>
      <c r="B42" s="4">
        <v>10</v>
      </c>
      <c r="C42" s="4">
        <v>9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24</v>
      </c>
      <c r="B43" s="4">
        <v>3</v>
      </c>
      <c r="C43" s="4"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" t="s">
        <v>43</v>
      </c>
      <c r="B44" s="3"/>
      <c r="C44" s="4"/>
      <c r="D44" s="4">
        <v>200</v>
      </c>
      <c r="E44" s="4">
        <v>0.6</v>
      </c>
      <c r="F44" s="4">
        <v>0</v>
      </c>
      <c r="G44" s="4">
        <v>21.732</v>
      </c>
      <c r="H44" s="4">
        <v>53.7975</v>
      </c>
      <c r="I44" s="4">
        <v>0.09525</v>
      </c>
      <c r="J44" s="4">
        <v>0.0525</v>
      </c>
      <c r="K44" s="4">
        <v>0.33</v>
      </c>
      <c r="L44" s="4">
        <v>13.38</v>
      </c>
      <c r="M44" s="4">
        <v>1.017</v>
      </c>
    </row>
    <row r="45" spans="1:13" ht="12.75">
      <c r="A45" s="4" t="s">
        <v>44</v>
      </c>
      <c r="B45" s="4">
        <v>10</v>
      </c>
      <c r="C45" s="4">
        <v>10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 t="s">
        <v>23</v>
      </c>
      <c r="B46" s="4">
        <v>7</v>
      </c>
      <c r="C46" s="4">
        <v>7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 t="s">
        <v>45</v>
      </c>
      <c r="B47" s="4">
        <v>40</v>
      </c>
      <c r="C47" s="4">
        <v>40</v>
      </c>
      <c r="D47" s="4">
        <v>40</v>
      </c>
      <c r="E47" s="4">
        <v>1.68</v>
      </c>
      <c r="F47" s="4">
        <v>0.33</v>
      </c>
      <c r="G47" s="4">
        <v>12.99</v>
      </c>
      <c r="H47" s="4">
        <v>67.875</v>
      </c>
      <c r="I47" s="4">
        <v>0.054</v>
      </c>
      <c r="J47" s="4">
        <v>0.024</v>
      </c>
      <c r="K47" s="4">
        <v>0</v>
      </c>
      <c r="L47" s="4">
        <v>6.3</v>
      </c>
      <c r="M47" s="4">
        <v>1.08</v>
      </c>
    </row>
    <row r="48" spans="1:13" ht="12.75">
      <c r="A48" s="4" t="s">
        <v>26</v>
      </c>
      <c r="B48" s="4">
        <v>35</v>
      </c>
      <c r="C48" s="4">
        <v>35</v>
      </c>
      <c r="D48" s="4">
        <v>35</v>
      </c>
      <c r="E48" s="4">
        <v>2.775</v>
      </c>
      <c r="F48" s="4">
        <v>1.0875</v>
      </c>
      <c r="G48" s="4">
        <v>19.275</v>
      </c>
      <c r="H48" s="4">
        <v>78.3</v>
      </c>
      <c r="I48" s="4">
        <v>0.033</v>
      </c>
      <c r="J48" s="4">
        <v>0.012</v>
      </c>
      <c r="K48" s="4">
        <v>0</v>
      </c>
      <c r="L48" s="4">
        <v>7.8</v>
      </c>
      <c r="M48" s="4">
        <v>0.48</v>
      </c>
    </row>
    <row r="49" spans="1:13" ht="12.75">
      <c r="A49" s="3" t="s">
        <v>46</v>
      </c>
      <c r="B49" s="3"/>
      <c r="C49" s="4"/>
      <c r="D49" s="4"/>
      <c r="E49" s="4">
        <f aca="true" t="shared" si="1" ref="E49:M49">SUM(E23:E48)</f>
        <v>28.8375</v>
      </c>
      <c r="F49" s="4">
        <f t="shared" si="1"/>
        <v>35.941199999999995</v>
      </c>
      <c r="G49" s="4">
        <f t="shared" si="1"/>
        <v>99.87219999999999</v>
      </c>
      <c r="H49" s="4">
        <f t="shared" si="1"/>
        <v>668.27</v>
      </c>
      <c r="I49" s="4">
        <f t="shared" si="1"/>
        <v>0.46753999999999996</v>
      </c>
      <c r="J49" s="4">
        <f t="shared" si="1"/>
        <v>0.34822000000000003</v>
      </c>
      <c r="K49" s="4">
        <f t="shared" si="1"/>
        <v>20.3235</v>
      </c>
      <c r="L49" s="4">
        <f t="shared" si="1"/>
        <v>107.48249999999999</v>
      </c>
      <c r="M49" s="4">
        <f t="shared" si="1"/>
        <v>6.910400000000001</v>
      </c>
    </row>
    <row r="50" spans="1:13" ht="12.75">
      <c r="A50" s="3" t="s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3" t="s">
        <v>48</v>
      </c>
      <c r="B51" s="3"/>
      <c r="C51" s="4"/>
      <c r="D51" s="4">
        <v>60</v>
      </c>
      <c r="E51" s="4">
        <v>6.24</v>
      </c>
      <c r="F51" s="4">
        <v>3.12</v>
      </c>
      <c r="G51" s="4">
        <v>46.08</v>
      </c>
      <c r="H51" s="4">
        <v>274.8</v>
      </c>
      <c r="I51" s="4">
        <v>0.06</v>
      </c>
      <c r="J51" s="4">
        <v>0.06</v>
      </c>
      <c r="K51" s="4">
        <v>0</v>
      </c>
      <c r="L51" s="4">
        <v>72.6</v>
      </c>
      <c r="M51" s="4">
        <v>2.7</v>
      </c>
    </row>
    <row r="52" spans="1:13" ht="12.75">
      <c r="A52" s="3" t="s">
        <v>164</v>
      </c>
      <c r="B52" s="3"/>
      <c r="C52" s="4"/>
      <c r="D52" s="4">
        <v>210</v>
      </c>
      <c r="E52" s="4">
        <v>0</v>
      </c>
      <c r="F52" s="4">
        <v>0</v>
      </c>
      <c r="G52" s="4">
        <v>7.485</v>
      </c>
      <c r="H52" s="4">
        <v>28.05</v>
      </c>
      <c r="I52" s="4">
        <v>0</v>
      </c>
      <c r="J52" s="4">
        <v>0</v>
      </c>
      <c r="K52" s="4">
        <v>0.045</v>
      </c>
      <c r="L52" s="4">
        <v>2.3775</v>
      </c>
      <c r="M52" s="4">
        <v>0.3915</v>
      </c>
    </row>
    <row r="53" spans="1:13" ht="12.75">
      <c r="A53" s="4" t="s">
        <v>23</v>
      </c>
      <c r="B53" s="4">
        <v>10</v>
      </c>
      <c r="C53" s="4">
        <v>10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 t="s">
        <v>156</v>
      </c>
      <c r="B54" s="4">
        <v>200</v>
      </c>
      <c r="C54" s="4">
        <v>200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3" t="s">
        <v>49</v>
      </c>
      <c r="B55" s="3"/>
      <c r="C55" s="4"/>
      <c r="D55" s="4"/>
      <c r="E55" s="4">
        <f aca="true" t="shared" si="2" ref="E55:M55">SUM(E51:E53)</f>
        <v>6.24</v>
      </c>
      <c r="F55" s="4">
        <f t="shared" si="2"/>
        <v>3.12</v>
      </c>
      <c r="G55" s="4">
        <f t="shared" si="2"/>
        <v>53.565</v>
      </c>
      <c r="H55" s="4">
        <f t="shared" si="2"/>
        <v>302.85</v>
      </c>
      <c r="I55" s="4">
        <f t="shared" si="2"/>
        <v>0.06</v>
      </c>
      <c r="J55" s="4">
        <f t="shared" si="2"/>
        <v>0.06</v>
      </c>
      <c r="K55" s="4">
        <f t="shared" si="2"/>
        <v>0.045</v>
      </c>
      <c r="L55" s="4">
        <f t="shared" si="2"/>
        <v>74.97749999999999</v>
      </c>
      <c r="M55" s="4">
        <f t="shared" si="2"/>
        <v>3.0915000000000004</v>
      </c>
    </row>
    <row r="56" spans="1:13" ht="12.75">
      <c r="A56" s="3" t="s">
        <v>50</v>
      </c>
      <c r="B56" s="3"/>
      <c r="C56" s="4"/>
      <c r="D56" s="4"/>
      <c r="E56" s="4">
        <f aca="true" t="shared" si="3" ref="E56:M56">E55+E49+E21</f>
        <v>46.7295</v>
      </c>
      <c r="F56" s="4">
        <f t="shared" si="3"/>
        <v>56.36659999999999</v>
      </c>
      <c r="G56" s="4">
        <f t="shared" si="3"/>
        <v>202.3124</v>
      </c>
      <c r="H56" s="4">
        <f t="shared" si="3"/>
        <v>1359.89</v>
      </c>
      <c r="I56" s="4">
        <f t="shared" si="3"/>
        <v>0.7100899999999999</v>
      </c>
      <c r="J56" s="4">
        <f t="shared" si="3"/>
        <v>0.9168499999999999</v>
      </c>
      <c r="K56" s="4">
        <f t="shared" si="3"/>
        <v>34.04475</v>
      </c>
      <c r="L56" s="4">
        <f t="shared" si="3"/>
        <v>441.506</v>
      </c>
      <c r="M56" s="4">
        <f t="shared" si="3"/>
        <v>12.64752</v>
      </c>
    </row>
  </sheetData>
  <sheetProtection/>
  <mergeCells count="4">
    <mergeCell ref="E4:G4"/>
    <mergeCell ref="I4:K4"/>
    <mergeCell ref="L4:M4"/>
    <mergeCell ref="B4:C4"/>
  </mergeCells>
  <printOptions/>
  <pageMargins left="0.18" right="0.06" top="0.55" bottom="0.8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7.00390625" style="0" customWidth="1"/>
    <col min="2" max="2" width="4.140625" style="0" customWidth="1"/>
    <col min="3" max="3" width="3.8515625" style="0" customWidth="1"/>
    <col min="4" max="4" width="7.8515625" style="0" customWidth="1"/>
    <col min="5" max="5" width="7.140625" style="0" customWidth="1"/>
    <col min="6" max="6" width="7.7109375" style="0" customWidth="1"/>
    <col min="7" max="7" width="8.00390625" style="0" customWidth="1"/>
    <col min="8" max="8" width="10.7109375" style="0" customWidth="1"/>
    <col min="9" max="9" width="7.140625" style="0" customWidth="1"/>
    <col min="10" max="10" width="7.00390625" style="0" customWidth="1"/>
    <col min="11" max="11" width="6.7109375" style="0" customWidth="1"/>
    <col min="12" max="12" width="7.57421875" style="0" customWidth="1"/>
    <col min="13" max="13" width="7.42187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90</v>
      </c>
      <c r="B2" s="1"/>
      <c r="C2" s="1"/>
      <c r="D2" s="1" t="s">
        <v>100</v>
      </c>
      <c r="E2" s="1"/>
      <c r="F2" s="1" t="s">
        <v>159</v>
      </c>
      <c r="G2" s="1"/>
      <c r="H2" s="1" t="s">
        <v>68</v>
      </c>
      <c r="I2" s="1"/>
      <c r="J2" s="1"/>
      <c r="K2" s="1"/>
      <c r="L2" s="1"/>
      <c r="M2" s="1"/>
    </row>
    <row r="3" spans="1:13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.75" customHeight="1">
      <c r="A4" s="3" t="s">
        <v>6</v>
      </c>
      <c r="B4" s="12" t="s">
        <v>7</v>
      </c>
      <c r="C4" s="14"/>
      <c r="D4" s="2" t="s">
        <v>160</v>
      </c>
      <c r="E4" s="11" t="s">
        <v>8</v>
      </c>
      <c r="F4" s="11"/>
      <c r="G4" s="11"/>
      <c r="H4" s="2" t="s">
        <v>9</v>
      </c>
      <c r="I4" s="11" t="s">
        <v>10</v>
      </c>
      <c r="J4" s="11"/>
      <c r="K4" s="11"/>
      <c r="L4" s="10" t="s">
        <v>52</v>
      </c>
      <c r="M4" s="11"/>
    </row>
    <row r="5" spans="1:13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 t="s">
        <v>12</v>
      </c>
      <c r="C6" s="3" t="s">
        <v>161</v>
      </c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24" customHeight="1">
      <c r="A7" s="2" t="s">
        <v>185</v>
      </c>
      <c r="B7" s="2"/>
      <c r="C7" s="4"/>
      <c r="D7" s="4">
        <v>200</v>
      </c>
      <c r="E7" s="4">
        <v>18.837</v>
      </c>
      <c r="F7" s="4">
        <v>3.9315</v>
      </c>
      <c r="G7" s="4">
        <v>19.8727</v>
      </c>
      <c r="H7" s="4">
        <v>262.98</v>
      </c>
      <c r="I7" s="4">
        <v>0.0792</v>
      </c>
      <c r="J7" s="4">
        <v>0.2485</v>
      </c>
      <c r="K7" s="4">
        <v>0.525</v>
      </c>
      <c r="L7" s="4">
        <v>156.38</v>
      </c>
      <c r="M7" s="4">
        <v>0.9082</v>
      </c>
    </row>
    <row r="8" spans="1:13" ht="12.75">
      <c r="A8" s="4" t="s">
        <v>21</v>
      </c>
      <c r="B8" s="4">
        <v>15</v>
      </c>
      <c r="C8" s="4">
        <v>15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186</v>
      </c>
      <c r="B9" s="4">
        <v>15</v>
      </c>
      <c r="C9" s="4">
        <v>15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66</v>
      </c>
      <c r="B10" s="4">
        <v>5</v>
      </c>
      <c r="C10" s="4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23</v>
      </c>
      <c r="B11" s="4">
        <v>10</v>
      </c>
      <c r="C11" s="4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 t="s">
        <v>24</v>
      </c>
      <c r="B12" s="4">
        <v>3</v>
      </c>
      <c r="C12" s="4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 t="s">
        <v>22</v>
      </c>
      <c r="B13" s="4">
        <v>180</v>
      </c>
      <c r="C13" s="4">
        <v>180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3" t="s">
        <v>187</v>
      </c>
      <c r="B14" s="3"/>
      <c r="C14" s="4"/>
      <c r="D14" s="4">
        <v>200</v>
      </c>
      <c r="E14" s="4">
        <v>1.518</v>
      </c>
      <c r="F14" s="4">
        <v>3.8625</v>
      </c>
      <c r="G14" s="4">
        <v>16.932</v>
      </c>
      <c r="H14" s="4">
        <v>187.92</v>
      </c>
      <c r="I14" s="4">
        <v>0.0165</v>
      </c>
      <c r="J14" s="4">
        <v>0.0705</v>
      </c>
      <c r="K14" s="4">
        <v>0.525</v>
      </c>
      <c r="L14" s="4">
        <v>63.78</v>
      </c>
      <c r="M14" s="4">
        <v>0.165</v>
      </c>
    </row>
    <row r="15" spans="1:13" ht="12.75">
      <c r="A15" s="4" t="s">
        <v>119</v>
      </c>
      <c r="B15" s="4">
        <v>0.5</v>
      </c>
      <c r="C15" s="4">
        <v>0.5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 t="s">
        <v>23</v>
      </c>
      <c r="B16" s="4">
        <v>10</v>
      </c>
      <c r="C16" s="4">
        <v>10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22</v>
      </c>
      <c r="B17" s="4">
        <v>15</v>
      </c>
      <c r="C17" s="4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3" t="s">
        <v>137</v>
      </c>
      <c r="B18" s="3"/>
      <c r="C18" s="4"/>
      <c r="D18" s="4">
        <v>60</v>
      </c>
      <c r="E18" s="4">
        <v>5.5065</v>
      </c>
      <c r="F18" s="4">
        <v>9.5025</v>
      </c>
      <c r="G18" s="4">
        <v>22.0275</v>
      </c>
      <c r="H18" s="4">
        <v>190.9725</v>
      </c>
      <c r="I18" s="4">
        <v>0.0376</v>
      </c>
      <c r="J18" s="4">
        <v>0.0697</v>
      </c>
      <c r="K18" s="4">
        <v>0.273</v>
      </c>
      <c r="L18" s="4">
        <v>110.85</v>
      </c>
      <c r="M18" s="4">
        <v>0.231</v>
      </c>
    </row>
    <row r="19" spans="1:13" ht="12.75">
      <c r="A19" s="4" t="s">
        <v>26</v>
      </c>
      <c r="B19" s="4">
        <v>40</v>
      </c>
      <c r="C19" s="4">
        <v>40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24</v>
      </c>
      <c r="B20" s="4">
        <v>10</v>
      </c>
      <c r="C20" s="4"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 t="s">
        <v>60</v>
      </c>
      <c r="B21" s="4">
        <v>10</v>
      </c>
      <c r="C21" s="4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3" t="s">
        <v>143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" t="s">
        <v>133</v>
      </c>
      <c r="B23" s="7">
        <v>75</v>
      </c>
      <c r="C23" s="4">
        <v>73</v>
      </c>
      <c r="D23" s="4">
        <v>73</v>
      </c>
      <c r="E23" s="4">
        <v>3.2475</v>
      </c>
      <c r="F23" s="4">
        <v>7.4662</v>
      </c>
      <c r="G23" s="4">
        <v>7.7572</v>
      </c>
      <c r="H23" s="4">
        <v>110.16</v>
      </c>
      <c r="I23" s="4">
        <v>0.0205</v>
      </c>
      <c r="J23" s="4">
        <v>0.015</v>
      </c>
      <c r="K23" s="4">
        <v>12</v>
      </c>
      <c r="L23" s="4">
        <v>12</v>
      </c>
      <c r="M23" s="4">
        <v>0.45</v>
      </c>
    </row>
    <row r="24" spans="1:13" ht="12.75">
      <c r="A24" s="3" t="s">
        <v>27</v>
      </c>
      <c r="B24" s="3"/>
      <c r="C24" s="4"/>
      <c r="D24" s="4"/>
      <c r="E24" s="4">
        <f aca="true" t="shared" si="0" ref="E24:M24">SUM(E7:E23)</f>
        <v>29.108999999999998</v>
      </c>
      <c r="F24" s="4">
        <f t="shared" si="0"/>
        <v>24.762700000000002</v>
      </c>
      <c r="G24" s="4">
        <f t="shared" si="0"/>
        <v>66.5894</v>
      </c>
      <c r="H24" s="4">
        <f t="shared" si="0"/>
        <v>752.0324999999999</v>
      </c>
      <c r="I24" s="4">
        <f t="shared" si="0"/>
        <v>0.1538</v>
      </c>
      <c r="J24" s="4">
        <f t="shared" si="0"/>
        <v>0.4037</v>
      </c>
      <c r="K24" s="4">
        <f t="shared" si="0"/>
        <v>13.323</v>
      </c>
      <c r="L24" s="4">
        <f t="shared" si="0"/>
        <v>343.01</v>
      </c>
      <c r="M24" s="4">
        <f t="shared" si="0"/>
        <v>1.7542</v>
      </c>
    </row>
    <row r="25" spans="1:13" ht="12.75">
      <c r="A25" s="3" t="s">
        <v>28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3" t="s">
        <v>138</v>
      </c>
      <c r="B26" s="3"/>
      <c r="C26" s="4"/>
      <c r="D26" s="4">
        <v>55</v>
      </c>
      <c r="E26" s="4">
        <v>0.585</v>
      </c>
      <c r="F26" s="4">
        <v>3.042</v>
      </c>
      <c r="G26" s="4">
        <v>5.277</v>
      </c>
      <c r="H26" s="4">
        <v>47.955</v>
      </c>
      <c r="I26" s="4">
        <v>0.0247</v>
      </c>
      <c r="J26" s="4">
        <v>0.0288</v>
      </c>
      <c r="K26" s="4">
        <v>4.125</v>
      </c>
      <c r="L26" s="4">
        <v>1.755</v>
      </c>
      <c r="M26" s="4">
        <v>0.0495</v>
      </c>
    </row>
    <row r="27" spans="1:13" ht="12.75">
      <c r="A27" s="4" t="s">
        <v>31</v>
      </c>
      <c r="B27" s="4">
        <v>50</v>
      </c>
      <c r="C27" s="4">
        <v>48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 t="s">
        <v>23</v>
      </c>
      <c r="B28" s="4">
        <v>3</v>
      </c>
      <c r="C28" s="4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 t="s">
        <v>62</v>
      </c>
      <c r="B29" s="4">
        <v>2</v>
      </c>
      <c r="C29" s="4">
        <v>2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2" t="s">
        <v>114</v>
      </c>
      <c r="B30" s="2"/>
      <c r="C30" s="4"/>
      <c r="D30" s="4">
        <v>250</v>
      </c>
      <c r="E30" s="4">
        <v>1.1295</v>
      </c>
      <c r="F30" s="4">
        <v>16.5622</v>
      </c>
      <c r="G30" s="4">
        <v>53.0737</v>
      </c>
      <c r="H30" s="4">
        <v>61.1475</v>
      </c>
      <c r="I30" s="4">
        <v>0.0343</v>
      </c>
      <c r="J30" s="4">
        <v>0.0501</v>
      </c>
      <c r="K30" s="4">
        <v>9.171</v>
      </c>
      <c r="L30" s="4">
        <v>35.602</v>
      </c>
      <c r="M30" s="4">
        <v>0.4897</v>
      </c>
    </row>
    <row r="31" spans="1:13" ht="12.75">
      <c r="A31" s="4" t="s">
        <v>38</v>
      </c>
      <c r="B31" s="4">
        <v>80</v>
      </c>
      <c r="C31" s="4">
        <v>77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 t="s">
        <v>30</v>
      </c>
      <c r="B32" s="4">
        <v>45</v>
      </c>
      <c r="C32" s="4">
        <v>43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31</v>
      </c>
      <c r="B33" s="4">
        <v>10</v>
      </c>
      <c r="C33" s="4">
        <v>9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 t="s">
        <v>36</v>
      </c>
      <c r="B34" s="4">
        <v>6</v>
      </c>
      <c r="C34" s="4">
        <v>5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 t="s">
        <v>78</v>
      </c>
      <c r="B35" s="4">
        <v>7</v>
      </c>
      <c r="C35" s="4">
        <v>7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 t="s">
        <v>24</v>
      </c>
      <c r="B36" s="4">
        <v>3</v>
      </c>
      <c r="C36" s="4"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 t="s">
        <v>62</v>
      </c>
      <c r="B37" s="4">
        <v>3</v>
      </c>
      <c r="C37" s="4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 t="s">
        <v>35</v>
      </c>
      <c r="B38" s="4">
        <v>35</v>
      </c>
      <c r="C38" s="4">
        <v>30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 t="s">
        <v>39</v>
      </c>
      <c r="B39" s="4">
        <v>8</v>
      </c>
      <c r="C39" s="4">
        <v>8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3" t="s">
        <v>139</v>
      </c>
      <c r="B40" s="3"/>
      <c r="C40" s="4"/>
      <c r="D40" s="4">
        <v>250</v>
      </c>
      <c r="E40" s="4">
        <v>15.556</v>
      </c>
      <c r="F40" s="4">
        <v>9.4012</v>
      </c>
      <c r="G40" s="4">
        <v>6.3202</v>
      </c>
      <c r="H40" s="4">
        <v>137.7</v>
      </c>
      <c r="I40" s="4">
        <v>0.0433</v>
      </c>
      <c r="J40" s="4">
        <v>0.0792</v>
      </c>
      <c r="K40" s="4">
        <v>7.95</v>
      </c>
      <c r="L40" s="4">
        <v>24.649</v>
      </c>
      <c r="M40" s="4">
        <v>1.776</v>
      </c>
    </row>
    <row r="41" spans="1:13" ht="12.75">
      <c r="A41" s="4" t="s">
        <v>40</v>
      </c>
      <c r="B41" s="4">
        <v>90</v>
      </c>
      <c r="C41" s="4">
        <v>85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 t="s">
        <v>30</v>
      </c>
      <c r="B42" s="4">
        <v>75</v>
      </c>
      <c r="C42" s="4">
        <v>72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21</v>
      </c>
      <c r="B43" s="4">
        <v>7</v>
      </c>
      <c r="C43" s="4">
        <v>7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 t="s">
        <v>36</v>
      </c>
      <c r="B44" s="4">
        <v>10</v>
      </c>
      <c r="C44" s="4">
        <v>9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 t="s">
        <v>24</v>
      </c>
      <c r="B45" s="4">
        <v>3</v>
      </c>
      <c r="C45" s="4">
        <v>3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 t="s">
        <v>62</v>
      </c>
      <c r="B46" s="4">
        <v>2</v>
      </c>
      <c r="C46" s="4">
        <v>2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3" t="s">
        <v>129</v>
      </c>
      <c r="B47" s="3"/>
      <c r="C47" s="4"/>
      <c r="D47" s="4">
        <v>200</v>
      </c>
      <c r="E47" s="4">
        <v>0</v>
      </c>
      <c r="F47" s="4">
        <v>0</v>
      </c>
      <c r="G47" s="4">
        <v>7.485</v>
      </c>
      <c r="H47" s="4">
        <v>28.05</v>
      </c>
      <c r="I47" s="4">
        <v>0.0922</v>
      </c>
      <c r="J47" s="4">
        <v>0.039</v>
      </c>
      <c r="K47" s="4">
        <v>0</v>
      </c>
      <c r="L47" s="4">
        <v>0.21</v>
      </c>
      <c r="M47" s="4">
        <v>1.8</v>
      </c>
    </row>
    <row r="48" spans="1:13" ht="12.75">
      <c r="A48" s="4" t="s">
        <v>88</v>
      </c>
      <c r="B48" s="4">
        <v>20</v>
      </c>
      <c r="C48" s="4">
        <v>20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 t="s">
        <v>23</v>
      </c>
      <c r="B49" s="4">
        <v>10</v>
      </c>
      <c r="C49" s="4">
        <v>10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 t="s">
        <v>45</v>
      </c>
      <c r="B50" s="4">
        <v>40</v>
      </c>
      <c r="C50" s="4">
        <v>40</v>
      </c>
      <c r="D50" s="4">
        <v>40</v>
      </c>
      <c r="E50" s="4">
        <v>1.68</v>
      </c>
      <c r="F50" s="4">
        <v>0.33</v>
      </c>
      <c r="G50" s="4">
        <v>12.99</v>
      </c>
      <c r="H50" s="4">
        <v>59.7</v>
      </c>
      <c r="I50" s="4">
        <v>0.054</v>
      </c>
      <c r="J50" s="4">
        <v>0.024</v>
      </c>
      <c r="K50" s="4">
        <v>0</v>
      </c>
      <c r="L50" s="4">
        <v>6.3</v>
      </c>
      <c r="M50" s="4">
        <v>1.08</v>
      </c>
    </row>
    <row r="51" spans="1:13" ht="12.75">
      <c r="A51" s="4" t="s">
        <v>26</v>
      </c>
      <c r="B51" s="4">
        <v>35</v>
      </c>
      <c r="C51" s="4">
        <v>35</v>
      </c>
      <c r="D51" s="4">
        <v>35</v>
      </c>
      <c r="E51" s="4">
        <v>2.775</v>
      </c>
      <c r="F51" s="4">
        <v>1.0875</v>
      </c>
      <c r="G51" s="4">
        <v>19.275</v>
      </c>
      <c r="H51" s="4">
        <v>93.75</v>
      </c>
      <c r="I51" s="4">
        <v>0.033</v>
      </c>
      <c r="J51" s="4">
        <v>0.012</v>
      </c>
      <c r="K51" s="4">
        <v>0</v>
      </c>
      <c r="L51" s="4">
        <v>7.95</v>
      </c>
      <c r="M51" s="4">
        <v>0.48</v>
      </c>
    </row>
    <row r="52" spans="1:13" ht="12.75">
      <c r="A52" s="3" t="s">
        <v>46</v>
      </c>
      <c r="B52" s="3"/>
      <c r="C52" s="4"/>
      <c r="D52" s="4"/>
      <c r="E52" s="4">
        <f aca="true" t="shared" si="1" ref="E52:M52">SUM(E26:E51)</f>
        <v>21.725499999999997</v>
      </c>
      <c r="F52" s="4">
        <f t="shared" si="1"/>
        <v>30.422899999999995</v>
      </c>
      <c r="G52" s="4">
        <f t="shared" si="1"/>
        <v>104.42089999999999</v>
      </c>
      <c r="H52" s="4">
        <f t="shared" si="1"/>
        <v>428.30249999999995</v>
      </c>
      <c r="I52" s="4">
        <f t="shared" si="1"/>
        <v>0.2815</v>
      </c>
      <c r="J52" s="4">
        <f t="shared" si="1"/>
        <v>0.23310000000000003</v>
      </c>
      <c r="K52" s="4">
        <f t="shared" si="1"/>
        <v>21.246</v>
      </c>
      <c r="L52" s="4">
        <f t="shared" si="1"/>
        <v>76.46600000000001</v>
      </c>
      <c r="M52" s="4">
        <f t="shared" si="1"/>
        <v>5.6752</v>
      </c>
    </row>
    <row r="53" spans="1:13" ht="12.75">
      <c r="A53" s="3" t="s">
        <v>47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24" customHeight="1">
      <c r="A54" s="2" t="s">
        <v>188</v>
      </c>
      <c r="B54" s="7"/>
      <c r="C54" s="4"/>
      <c r="D54" s="4" t="s">
        <v>189</v>
      </c>
      <c r="E54" s="4">
        <v>1.08</v>
      </c>
      <c r="F54" s="4">
        <v>0.945</v>
      </c>
      <c r="G54" s="4">
        <v>27.033</v>
      </c>
      <c r="H54" s="4">
        <v>118.12</v>
      </c>
      <c r="I54" s="4">
        <v>1.35</v>
      </c>
      <c r="J54" s="4">
        <v>1.35</v>
      </c>
      <c r="K54" s="4">
        <v>0</v>
      </c>
      <c r="L54" s="4">
        <v>3.37</v>
      </c>
      <c r="M54" s="4">
        <v>0.17</v>
      </c>
    </row>
    <row r="55" spans="1:13" ht="12.75">
      <c r="A55" s="7" t="s">
        <v>54</v>
      </c>
      <c r="B55" s="7">
        <v>80</v>
      </c>
      <c r="C55" s="4">
        <v>80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 t="s">
        <v>85</v>
      </c>
      <c r="B56" s="4">
        <v>15</v>
      </c>
      <c r="C56" s="4">
        <v>15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 t="s">
        <v>23</v>
      </c>
      <c r="B57" s="4">
        <v>10</v>
      </c>
      <c r="C57" s="4">
        <v>10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 t="s">
        <v>56</v>
      </c>
      <c r="B58" s="4">
        <v>0.4</v>
      </c>
      <c r="C58" s="4">
        <v>0.4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 t="s">
        <v>39</v>
      </c>
      <c r="B59" s="4">
        <v>8</v>
      </c>
      <c r="C59" s="4">
        <v>8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3" t="s">
        <v>174</v>
      </c>
      <c r="B60" s="4"/>
      <c r="C60" s="4"/>
      <c r="D60" s="4">
        <v>210</v>
      </c>
      <c r="E60" s="4">
        <v>5.04</v>
      </c>
      <c r="F60" s="4">
        <v>5.76</v>
      </c>
      <c r="G60" s="4">
        <v>19.356</v>
      </c>
      <c r="H60" s="4">
        <v>145.68</v>
      </c>
      <c r="I60" s="4">
        <v>0.036</v>
      </c>
      <c r="J60" s="4">
        <v>0.234</v>
      </c>
      <c r="K60" s="4">
        <v>0.54</v>
      </c>
      <c r="L60" s="4">
        <v>223.34</v>
      </c>
      <c r="M60" s="4">
        <v>0.201</v>
      </c>
    </row>
    <row r="61" spans="1:13" ht="12.75">
      <c r="A61" s="3" t="s">
        <v>140</v>
      </c>
      <c r="B61" s="3"/>
      <c r="C61" s="4"/>
      <c r="D61" s="4"/>
      <c r="E61" s="4">
        <f aca="true" t="shared" si="2" ref="E61:M61">SUM(E54:E57)</f>
        <v>1.08</v>
      </c>
      <c r="F61" s="4">
        <f t="shared" si="2"/>
        <v>0.945</v>
      </c>
      <c r="G61" s="4">
        <f t="shared" si="2"/>
        <v>27.033</v>
      </c>
      <c r="H61" s="4">
        <f t="shared" si="2"/>
        <v>118.12</v>
      </c>
      <c r="I61" s="4">
        <f t="shared" si="2"/>
        <v>1.35</v>
      </c>
      <c r="J61" s="4">
        <f t="shared" si="2"/>
        <v>1.35</v>
      </c>
      <c r="K61" s="4">
        <f t="shared" si="2"/>
        <v>0</v>
      </c>
      <c r="L61" s="4">
        <f t="shared" si="2"/>
        <v>3.37</v>
      </c>
      <c r="M61" s="4">
        <f t="shared" si="2"/>
        <v>0.17</v>
      </c>
    </row>
    <row r="62" spans="1:13" ht="12.75">
      <c r="A62" s="3" t="s">
        <v>50</v>
      </c>
      <c r="B62" s="3"/>
      <c r="C62" s="4"/>
      <c r="D62" s="4"/>
      <c r="E62" s="4">
        <f aca="true" t="shared" si="3" ref="E62:M62">E61+E52+E24</f>
        <v>51.91449999999999</v>
      </c>
      <c r="F62" s="4">
        <f t="shared" si="3"/>
        <v>56.1306</v>
      </c>
      <c r="G62" s="4">
        <f t="shared" si="3"/>
        <v>198.0433</v>
      </c>
      <c r="H62" s="4">
        <f t="shared" si="3"/>
        <v>1298.455</v>
      </c>
      <c r="I62" s="4">
        <f t="shared" si="3"/>
        <v>1.7852999999999999</v>
      </c>
      <c r="J62" s="4">
        <f t="shared" si="3"/>
        <v>1.9868000000000001</v>
      </c>
      <c r="K62" s="4">
        <f t="shared" si="3"/>
        <v>34.569</v>
      </c>
      <c r="L62" s="4">
        <f t="shared" si="3"/>
        <v>422.846</v>
      </c>
      <c r="M62" s="4">
        <f t="shared" si="3"/>
        <v>7.5994</v>
      </c>
    </row>
  </sheetData>
  <sheetProtection/>
  <mergeCells count="4">
    <mergeCell ref="E4:G4"/>
    <mergeCell ref="I4:K4"/>
    <mergeCell ref="L4:M4"/>
    <mergeCell ref="B4:C4"/>
  </mergeCells>
  <printOptions/>
  <pageMargins left="0.18" right="0.06" top="0.39" bottom="0.08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6">
      <selection activeCell="D31" sqref="D31"/>
    </sheetView>
  </sheetViews>
  <sheetFormatPr defaultColWidth="9.140625" defaultRowHeight="12.75"/>
  <cols>
    <col min="1" max="1" width="17.57421875" style="0" customWidth="1"/>
    <col min="2" max="2" width="4.140625" style="0" customWidth="1"/>
    <col min="3" max="3" width="4.00390625" style="0" customWidth="1"/>
    <col min="4" max="4" width="7.421875" style="0" customWidth="1"/>
    <col min="5" max="5" width="7.7109375" style="0" customWidth="1"/>
    <col min="6" max="6" width="7.140625" style="0" customWidth="1"/>
    <col min="7" max="7" width="8.57421875" style="0" customWidth="1"/>
    <col min="9" max="9" width="7.7109375" style="0" customWidth="1"/>
    <col min="10" max="10" width="7.421875" style="0" customWidth="1"/>
    <col min="11" max="11" width="6.57421875" style="0" customWidth="1"/>
    <col min="12" max="12" width="6.7109375" style="0" customWidth="1"/>
    <col min="13" max="13" width="7.00390625" style="0" customWidth="1"/>
    <col min="14" max="14" width="8.2812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51</v>
      </c>
      <c r="B2" s="1"/>
      <c r="C2" s="1"/>
      <c r="D2" s="1" t="s">
        <v>5</v>
      </c>
      <c r="E2" s="1"/>
      <c r="F2" s="1" t="s">
        <v>159</v>
      </c>
      <c r="G2" s="1"/>
      <c r="H2" s="1" t="s">
        <v>68</v>
      </c>
      <c r="I2" s="1"/>
      <c r="J2" s="1"/>
      <c r="K2" s="1"/>
      <c r="L2" s="1"/>
      <c r="M2" s="1"/>
    </row>
    <row r="3" spans="1:1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6" customHeight="1">
      <c r="A4" s="2" t="s">
        <v>6</v>
      </c>
      <c r="B4" s="12" t="s">
        <v>7</v>
      </c>
      <c r="C4" s="13"/>
      <c r="D4" s="2" t="s">
        <v>160</v>
      </c>
      <c r="E4" s="11" t="s">
        <v>8</v>
      </c>
      <c r="F4" s="11"/>
      <c r="G4" s="11"/>
      <c r="H4" s="2" t="s">
        <v>9</v>
      </c>
      <c r="I4" s="11" t="s">
        <v>10</v>
      </c>
      <c r="J4" s="11"/>
      <c r="K4" s="11"/>
      <c r="L4" s="10" t="s">
        <v>52</v>
      </c>
      <c r="M4" s="10"/>
    </row>
    <row r="5" spans="1:13" ht="10.5" customHeight="1">
      <c r="A5" s="3"/>
      <c r="B5" s="3" t="s">
        <v>12</v>
      </c>
      <c r="C5" s="3" t="s">
        <v>161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/>
      <c r="C6" s="3"/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24" customHeight="1">
      <c r="A7" s="2" t="s">
        <v>53</v>
      </c>
      <c r="B7" s="2"/>
      <c r="C7" s="4"/>
      <c r="D7" s="4" t="s">
        <v>158</v>
      </c>
      <c r="E7" s="4">
        <v>18.8842</v>
      </c>
      <c r="F7" s="4">
        <v>7.7587</v>
      </c>
      <c r="G7" s="4">
        <v>24.9645</v>
      </c>
      <c r="H7" s="4">
        <v>210.0225</v>
      </c>
      <c r="I7" s="4">
        <v>0.0849</v>
      </c>
      <c r="J7" s="4">
        <v>0.43612</v>
      </c>
      <c r="K7" s="4">
        <v>0.63</v>
      </c>
      <c r="L7" s="4">
        <v>187.462</v>
      </c>
      <c r="M7" s="4">
        <v>1.242</v>
      </c>
    </row>
    <row r="8" spans="1:13" ht="12.75">
      <c r="A8" s="4" t="s">
        <v>54</v>
      </c>
      <c r="B8" s="4">
        <v>80</v>
      </c>
      <c r="C8" s="4">
        <v>80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22</v>
      </c>
      <c r="B9" s="4">
        <v>10</v>
      </c>
      <c r="C9" s="4">
        <v>10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55</v>
      </c>
      <c r="B10" s="4">
        <v>10</v>
      </c>
      <c r="C10" s="4">
        <v>10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23</v>
      </c>
      <c r="B11" s="4">
        <v>10</v>
      </c>
      <c r="C11" s="4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 t="s">
        <v>56</v>
      </c>
      <c r="B12" s="4">
        <v>0.3</v>
      </c>
      <c r="C12" s="4">
        <v>0.3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 t="s">
        <v>24</v>
      </c>
      <c r="B13" s="4">
        <v>6</v>
      </c>
      <c r="C13" s="4">
        <v>6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 t="s">
        <v>57</v>
      </c>
      <c r="B14" s="4">
        <v>15</v>
      </c>
      <c r="C14" s="4">
        <v>15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3" t="s">
        <v>58</v>
      </c>
      <c r="B15" s="3"/>
      <c r="C15" s="4"/>
      <c r="D15" s="4">
        <v>200</v>
      </c>
      <c r="E15" s="4">
        <v>1.26</v>
      </c>
      <c r="F15" s="4">
        <v>1.44</v>
      </c>
      <c r="G15" s="4">
        <v>9.405</v>
      </c>
      <c r="H15" s="4">
        <v>59.76</v>
      </c>
      <c r="I15" s="4">
        <v>0.01395</v>
      </c>
      <c r="J15" s="4">
        <v>0.0522</v>
      </c>
      <c r="K15" s="4">
        <v>0.495</v>
      </c>
      <c r="L15" s="4">
        <v>56.857</v>
      </c>
      <c r="M15" s="4">
        <v>0.441</v>
      </c>
    </row>
    <row r="16" spans="1:13" ht="12.75">
      <c r="A16" s="4" t="s">
        <v>165</v>
      </c>
      <c r="B16" s="4">
        <v>2</v>
      </c>
      <c r="C16" s="4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22</v>
      </c>
      <c r="B17" s="4">
        <v>200</v>
      </c>
      <c r="C17" s="4">
        <v>200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23</v>
      </c>
      <c r="B18" s="4">
        <v>12</v>
      </c>
      <c r="C18" s="4">
        <v>12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2" t="s">
        <v>137</v>
      </c>
      <c r="B19" s="2"/>
      <c r="C19" s="4"/>
      <c r="D19" s="4">
        <v>60</v>
      </c>
      <c r="E19" s="4">
        <v>5.5065</v>
      </c>
      <c r="F19" s="4">
        <v>9.5025</v>
      </c>
      <c r="G19" s="4">
        <v>22.0275</v>
      </c>
      <c r="H19" s="4">
        <v>190.9725</v>
      </c>
      <c r="I19" s="4">
        <v>0.0376</v>
      </c>
      <c r="J19" s="4">
        <v>0.0697</v>
      </c>
      <c r="K19" s="4">
        <v>0.273</v>
      </c>
      <c r="L19" s="4">
        <v>110.85</v>
      </c>
      <c r="M19" s="4">
        <v>0.231</v>
      </c>
    </row>
    <row r="20" spans="1:13" ht="12.75">
      <c r="A20" s="4" t="s">
        <v>26</v>
      </c>
      <c r="B20" s="4">
        <v>40</v>
      </c>
      <c r="C20" s="4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 t="s">
        <v>24</v>
      </c>
      <c r="B21" s="4">
        <v>10</v>
      </c>
      <c r="C21" s="4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 t="s">
        <v>60</v>
      </c>
      <c r="B22" s="4">
        <v>10</v>
      </c>
      <c r="C22" s="4">
        <v>10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" t="s">
        <v>143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3" t="s">
        <v>59</v>
      </c>
      <c r="B24" s="7">
        <v>75</v>
      </c>
      <c r="C24" s="4">
        <v>73</v>
      </c>
      <c r="D24" s="4">
        <v>73</v>
      </c>
      <c r="E24" s="4">
        <v>0.3</v>
      </c>
      <c r="F24" s="4">
        <v>0</v>
      </c>
      <c r="G24" s="4">
        <v>8.475</v>
      </c>
      <c r="H24" s="4">
        <v>34.5</v>
      </c>
      <c r="I24" s="4">
        <v>0.0225</v>
      </c>
      <c r="J24" s="4">
        <v>0.015</v>
      </c>
      <c r="K24" s="4">
        <v>12</v>
      </c>
      <c r="L24" s="4">
        <v>12</v>
      </c>
      <c r="M24" s="4">
        <v>0.45</v>
      </c>
    </row>
    <row r="25" spans="1:13" ht="12.75">
      <c r="A25" s="3" t="s">
        <v>27</v>
      </c>
      <c r="B25" s="3"/>
      <c r="C25" s="4"/>
      <c r="D25" s="4"/>
      <c r="E25" s="4">
        <f aca="true" t="shared" si="0" ref="E25:M25">SUM(E7:E24)</f>
        <v>25.9507</v>
      </c>
      <c r="F25" s="4">
        <f t="shared" si="0"/>
        <v>18.7012</v>
      </c>
      <c r="G25" s="4">
        <f t="shared" si="0"/>
        <v>64.872</v>
      </c>
      <c r="H25" s="4">
        <f t="shared" si="0"/>
        <v>495.255</v>
      </c>
      <c r="I25" s="4">
        <f t="shared" si="0"/>
        <v>0.15895</v>
      </c>
      <c r="J25" s="4">
        <f t="shared" si="0"/>
        <v>0.5730200000000001</v>
      </c>
      <c r="K25" s="4">
        <f t="shared" si="0"/>
        <v>13.398</v>
      </c>
      <c r="L25" s="4">
        <f t="shared" si="0"/>
        <v>367.169</v>
      </c>
      <c r="M25" s="4">
        <f t="shared" si="0"/>
        <v>2.3640000000000003</v>
      </c>
    </row>
    <row r="26" spans="1:13" ht="12.75">
      <c r="A26" s="3" t="s">
        <v>28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3" t="s">
        <v>61</v>
      </c>
      <c r="B27" s="3"/>
      <c r="C27" s="4"/>
      <c r="D27" s="4">
        <v>50</v>
      </c>
      <c r="E27" s="4">
        <v>0.585</v>
      </c>
      <c r="F27" s="4">
        <v>3.042</v>
      </c>
      <c r="G27" s="4">
        <v>5.277</v>
      </c>
      <c r="H27" s="4">
        <v>47.955</v>
      </c>
      <c r="I27" s="4">
        <v>0.0247</v>
      </c>
      <c r="J27" s="4">
        <v>0.0288</v>
      </c>
      <c r="K27" s="4">
        <v>4.125</v>
      </c>
      <c r="L27" s="4">
        <v>1.755</v>
      </c>
      <c r="M27" s="4">
        <v>0.0495</v>
      </c>
    </row>
    <row r="28" spans="1:13" ht="12.75">
      <c r="A28" s="4" t="s">
        <v>31</v>
      </c>
      <c r="B28" s="4">
        <v>50</v>
      </c>
      <c r="C28" s="4">
        <v>45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 t="s">
        <v>23</v>
      </c>
      <c r="B29" s="4">
        <v>2</v>
      </c>
      <c r="C29" s="4">
        <v>2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 t="s">
        <v>62</v>
      </c>
      <c r="B30" s="4">
        <v>4</v>
      </c>
      <c r="C30" s="4">
        <v>4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3" t="s">
        <v>63</v>
      </c>
      <c r="B31" s="3"/>
      <c r="C31" s="4"/>
      <c r="D31" s="4">
        <v>250</v>
      </c>
      <c r="E31" s="4">
        <v>1.7212</v>
      </c>
      <c r="F31" s="4">
        <v>19.233</v>
      </c>
      <c r="G31" s="4">
        <v>16.7017</v>
      </c>
      <c r="H31" s="4">
        <v>113.7</v>
      </c>
      <c r="I31" s="4">
        <v>0.08302</v>
      </c>
      <c r="J31" s="4">
        <v>0.065</v>
      </c>
      <c r="K31" s="4">
        <v>13.191</v>
      </c>
      <c r="L31" s="4">
        <v>18.015</v>
      </c>
      <c r="M31" s="4">
        <v>0.7087</v>
      </c>
    </row>
    <row r="32" spans="1:13" ht="12.75">
      <c r="A32" s="4" t="s">
        <v>35</v>
      </c>
      <c r="B32" s="4">
        <v>30</v>
      </c>
      <c r="C32" s="4">
        <v>22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21</v>
      </c>
      <c r="B33" s="4">
        <v>8</v>
      </c>
      <c r="C33" s="4">
        <v>8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 t="s">
        <v>38</v>
      </c>
      <c r="B34" s="4">
        <v>60</v>
      </c>
      <c r="C34" s="4">
        <v>55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 t="s">
        <v>36</v>
      </c>
      <c r="B35" s="4">
        <v>10</v>
      </c>
      <c r="C35" s="4">
        <v>9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 t="s">
        <v>24</v>
      </c>
      <c r="B36" s="4">
        <v>3</v>
      </c>
      <c r="C36" s="4"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 t="s">
        <v>39</v>
      </c>
      <c r="B37" s="4">
        <v>8</v>
      </c>
      <c r="C37" s="4">
        <v>8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25.5">
      <c r="A38" s="2" t="s">
        <v>166</v>
      </c>
      <c r="B38" s="2"/>
      <c r="C38" s="4"/>
      <c r="D38" s="4" t="s">
        <v>193</v>
      </c>
      <c r="E38" s="4">
        <v>14.6445</v>
      </c>
      <c r="F38" s="4">
        <v>10.771</v>
      </c>
      <c r="G38" s="4">
        <v>20.6797</v>
      </c>
      <c r="H38" s="4">
        <v>286.002</v>
      </c>
      <c r="I38" s="4">
        <v>0.1834</v>
      </c>
      <c r="J38" s="4">
        <v>0.2197</v>
      </c>
      <c r="K38" s="4">
        <v>22.425</v>
      </c>
      <c r="L38" s="4">
        <v>59.625</v>
      </c>
      <c r="M38" s="4">
        <v>2.2965</v>
      </c>
    </row>
    <row r="39" spans="1:13" ht="12.75">
      <c r="A39" s="4" t="s">
        <v>40</v>
      </c>
      <c r="B39" s="4">
        <v>80</v>
      </c>
      <c r="C39" s="4">
        <v>75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 t="s">
        <v>36</v>
      </c>
      <c r="B40" s="4">
        <v>10</v>
      </c>
      <c r="C40" s="4">
        <v>9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 t="s">
        <v>31</v>
      </c>
      <c r="B41" s="4">
        <v>12</v>
      </c>
      <c r="C41" s="4">
        <v>10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 t="s">
        <v>21</v>
      </c>
      <c r="B42" s="4">
        <v>5</v>
      </c>
      <c r="C42" s="4">
        <v>5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62</v>
      </c>
      <c r="B43" s="4">
        <v>5</v>
      </c>
      <c r="C43" s="4">
        <v>5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 t="s">
        <v>38</v>
      </c>
      <c r="B44" s="4">
        <v>100</v>
      </c>
      <c r="C44" s="4">
        <v>95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 t="s">
        <v>24</v>
      </c>
      <c r="B45" s="4">
        <v>5</v>
      </c>
      <c r="C45" s="4">
        <v>5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3" t="s">
        <v>64</v>
      </c>
      <c r="B46" s="3"/>
      <c r="C46" s="4"/>
      <c r="D46" s="4">
        <v>200</v>
      </c>
      <c r="E46" s="4">
        <v>0</v>
      </c>
      <c r="F46" s="4">
        <v>0</v>
      </c>
      <c r="G46" s="4">
        <v>7.485</v>
      </c>
      <c r="H46" s="4">
        <v>28.05</v>
      </c>
      <c r="I46" s="4">
        <v>0.0922</v>
      </c>
      <c r="J46" s="4">
        <v>0.039</v>
      </c>
      <c r="K46" s="4">
        <v>0</v>
      </c>
      <c r="L46" s="4">
        <v>0.21</v>
      </c>
      <c r="M46" s="4">
        <v>1.8</v>
      </c>
    </row>
    <row r="47" spans="1:13" ht="12.75">
      <c r="A47" s="4" t="s">
        <v>65</v>
      </c>
      <c r="B47" s="4">
        <v>20</v>
      </c>
      <c r="C47" s="4">
        <v>20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 t="s">
        <v>23</v>
      </c>
      <c r="B48" s="4">
        <v>10</v>
      </c>
      <c r="C48" s="4">
        <v>10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 t="s">
        <v>45</v>
      </c>
      <c r="B49" s="4">
        <v>40</v>
      </c>
      <c r="C49" s="4">
        <v>40</v>
      </c>
      <c r="D49" s="4">
        <v>40</v>
      </c>
      <c r="E49" s="4">
        <v>1.68</v>
      </c>
      <c r="F49" s="4">
        <v>0.33</v>
      </c>
      <c r="G49" s="4">
        <v>12.99</v>
      </c>
      <c r="H49" s="4">
        <v>67.875</v>
      </c>
      <c r="I49" s="4">
        <v>0.054</v>
      </c>
      <c r="J49" s="4">
        <v>0.024</v>
      </c>
      <c r="K49" s="4">
        <v>0</v>
      </c>
      <c r="L49" s="4">
        <v>6.3</v>
      </c>
      <c r="M49" s="4">
        <v>1.08</v>
      </c>
    </row>
    <row r="50" spans="1:13" ht="12.75">
      <c r="A50" s="4" t="s">
        <v>26</v>
      </c>
      <c r="B50" s="4">
        <v>35</v>
      </c>
      <c r="C50" s="4">
        <v>35</v>
      </c>
      <c r="D50" s="4">
        <v>35</v>
      </c>
      <c r="E50" s="4">
        <v>2.775</v>
      </c>
      <c r="F50" s="4">
        <v>1.0875</v>
      </c>
      <c r="G50" s="4">
        <v>19.275</v>
      </c>
      <c r="H50" s="4">
        <v>93.75</v>
      </c>
      <c r="I50" s="4">
        <v>0.033</v>
      </c>
      <c r="J50" s="4">
        <v>0.012</v>
      </c>
      <c r="K50" s="4">
        <v>0</v>
      </c>
      <c r="L50" s="4">
        <v>7.8</v>
      </c>
      <c r="M50" s="4">
        <v>0.48</v>
      </c>
    </row>
    <row r="51" spans="1:13" ht="12.75">
      <c r="A51" s="3" t="s">
        <v>46</v>
      </c>
      <c r="B51" s="3"/>
      <c r="C51" s="4"/>
      <c r="D51" s="4"/>
      <c r="E51" s="4">
        <f aca="true" t="shared" si="1" ref="E51:M51">SUM(E27:E50)</f>
        <v>21.4057</v>
      </c>
      <c r="F51" s="4">
        <f t="shared" si="1"/>
        <v>34.463499999999996</v>
      </c>
      <c r="G51" s="4">
        <f t="shared" si="1"/>
        <v>82.4084</v>
      </c>
      <c r="H51" s="4">
        <f t="shared" si="1"/>
        <v>637.3320000000001</v>
      </c>
      <c r="I51" s="4">
        <f t="shared" si="1"/>
        <v>0.47031999999999996</v>
      </c>
      <c r="J51" s="4">
        <f t="shared" si="1"/>
        <v>0.3885</v>
      </c>
      <c r="K51" s="4">
        <f t="shared" si="1"/>
        <v>39.741</v>
      </c>
      <c r="L51" s="4">
        <f t="shared" si="1"/>
        <v>93.70499999999998</v>
      </c>
      <c r="M51" s="4">
        <f t="shared" si="1"/>
        <v>6.4147</v>
      </c>
    </row>
    <row r="52" spans="1:13" ht="12.75">
      <c r="A52" s="3" t="s">
        <v>47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7" t="s">
        <v>145</v>
      </c>
      <c r="B53" s="7"/>
      <c r="C53" s="4">
        <v>35</v>
      </c>
      <c r="D53" s="4">
        <v>35</v>
      </c>
      <c r="E53" s="4">
        <v>1.08</v>
      </c>
      <c r="F53" s="4">
        <v>0.945</v>
      </c>
      <c r="G53" s="4">
        <v>27.0337</v>
      </c>
      <c r="H53" s="4">
        <v>118.125</v>
      </c>
      <c r="I53" s="4">
        <v>1.35</v>
      </c>
      <c r="J53" s="4">
        <v>1.35</v>
      </c>
      <c r="K53" s="4">
        <v>0</v>
      </c>
      <c r="L53" s="4">
        <v>3.375</v>
      </c>
      <c r="M53" s="4">
        <v>0.2025</v>
      </c>
    </row>
    <row r="54" spans="1:13" ht="12.75">
      <c r="A54" s="3" t="s">
        <v>167</v>
      </c>
      <c r="B54" s="3"/>
      <c r="C54" s="4"/>
      <c r="D54" s="4">
        <v>210</v>
      </c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 t="s">
        <v>23</v>
      </c>
      <c r="B55" s="4">
        <v>12</v>
      </c>
      <c r="C55" s="4">
        <v>12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 t="s">
        <v>130</v>
      </c>
      <c r="B56" s="4">
        <v>200</v>
      </c>
      <c r="C56" s="4">
        <v>200</v>
      </c>
      <c r="D56" s="4"/>
      <c r="E56" s="4">
        <v>3.78</v>
      </c>
      <c r="F56" s="4">
        <v>4.32</v>
      </c>
      <c r="G56" s="4">
        <v>14.517</v>
      </c>
      <c r="H56" s="4">
        <v>109.26</v>
      </c>
      <c r="I56" s="4">
        <v>0.027</v>
      </c>
      <c r="J56" s="4">
        <v>0.1755</v>
      </c>
      <c r="K56" s="4">
        <v>0.405</v>
      </c>
      <c r="L56" s="4">
        <v>167.505</v>
      </c>
      <c r="M56" s="4">
        <v>0.1507</v>
      </c>
    </row>
    <row r="57" spans="1:13" ht="12.75">
      <c r="A57" s="3" t="s">
        <v>67</v>
      </c>
      <c r="B57" s="3"/>
      <c r="C57" s="4"/>
      <c r="D57" s="4"/>
      <c r="E57" s="4">
        <f aca="true" t="shared" si="2" ref="E57:M57">SUM(E53:E56)</f>
        <v>4.859999999999999</v>
      </c>
      <c r="F57" s="4">
        <f t="shared" si="2"/>
        <v>5.265000000000001</v>
      </c>
      <c r="G57" s="4">
        <f t="shared" si="2"/>
        <v>41.5507</v>
      </c>
      <c r="H57" s="4">
        <f t="shared" si="2"/>
        <v>227.385</v>
      </c>
      <c r="I57" s="4">
        <f t="shared" si="2"/>
        <v>1.377</v>
      </c>
      <c r="J57" s="4">
        <f t="shared" si="2"/>
        <v>1.5255</v>
      </c>
      <c r="K57" s="4">
        <f t="shared" si="2"/>
        <v>0.405</v>
      </c>
      <c r="L57" s="4">
        <f t="shared" si="2"/>
        <v>170.88</v>
      </c>
      <c r="M57" s="4">
        <f t="shared" si="2"/>
        <v>0.3532</v>
      </c>
    </row>
    <row r="58" spans="1:13" ht="12.75">
      <c r="A58" s="3" t="s">
        <v>50</v>
      </c>
      <c r="B58" s="3"/>
      <c r="C58" s="4"/>
      <c r="D58" s="4"/>
      <c r="E58" s="4">
        <f aca="true" t="shared" si="3" ref="E58:M58">E57+E51+E25</f>
        <v>52.2164</v>
      </c>
      <c r="F58" s="4">
        <f t="shared" si="3"/>
        <v>58.4297</v>
      </c>
      <c r="G58" s="4">
        <f t="shared" si="3"/>
        <v>188.8311</v>
      </c>
      <c r="H58" s="4">
        <f t="shared" si="3"/>
        <v>1359.9720000000002</v>
      </c>
      <c r="I58" s="4">
        <f t="shared" si="3"/>
        <v>2.0062699999999998</v>
      </c>
      <c r="J58" s="4">
        <f t="shared" si="3"/>
        <v>2.4870200000000002</v>
      </c>
      <c r="K58" s="4">
        <f t="shared" si="3"/>
        <v>53.544</v>
      </c>
      <c r="L58" s="4">
        <f t="shared" si="3"/>
        <v>631.7539999999999</v>
      </c>
      <c r="M58" s="4">
        <f t="shared" si="3"/>
        <v>9.1319</v>
      </c>
    </row>
  </sheetData>
  <sheetProtection/>
  <mergeCells count="4">
    <mergeCell ref="E4:G4"/>
    <mergeCell ref="I4:K4"/>
    <mergeCell ref="L4:M4"/>
    <mergeCell ref="B4:C4"/>
  </mergeCells>
  <printOptions/>
  <pageMargins left="0.16" right="0.13" top="0.17" bottom="0.61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9">
      <selection activeCell="D28" sqref="D28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3.8515625" style="0" customWidth="1"/>
    <col min="4" max="4" width="7.00390625" style="0" customWidth="1"/>
    <col min="5" max="5" width="7.57421875" style="0" customWidth="1"/>
    <col min="6" max="6" width="7.421875" style="0" customWidth="1"/>
    <col min="7" max="7" width="8.421875" style="0" customWidth="1"/>
    <col min="8" max="8" width="8.7109375" style="0" customWidth="1"/>
    <col min="9" max="9" width="7.7109375" style="0" customWidth="1"/>
    <col min="10" max="11" width="7.00390625" style="0" customWidth="1"/>
    <col min="12" max="12" width="6.7109375" style="0" customWidth="1"/>
    <col min="13" max="13" width="6.5742187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69</v>
      </c>
      <c r="B2" s="1"/>
      <c r="C2" s="1"/>
      <c r="D2" s="1" t="s">
        <v>5</v>
      </c>
      <c r="E2" s="1"/>
      <c r="F2" s="1" t="s">
        <v>168</v>
      </c>
      <c r="G2" s="1"/>
      <c r="H2" s="1" t="s">
        <v>68</v>
      </c>
      <c r="I2" s="1"/>
      <c r="J2" s="1"/>
      <c r="K2" s="1"/>
      <c r="L2" s="1"/>
      <c r="M2" s="1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5.25" customHeight="1">
      <c r="A4" s="2" t="s">
        <v>6</v>
      </c>
      <c r="B4" s="12" t="s">
        <v>7</v>
      </c>
      <c r="C4" s="13"/>
      <c r="D4" s="2" t="s">
        <v>160</v>
      </c>
      <c r="E4" s="10" t="s">
        <v>8</v>
      </c>
      <c r="F4" s="10"/>
      <c r="G4" s="10"/>
      <c r="H4" s="2" t="s">
        <v>9</v>
      </c>
      <c r="I4" s="11" t="s">
        <v>10</v>
      </c>
      <c r="J4" s="11"/>
      <c r="K4" s="11"/>
      <c r="L4" s="10" t="s">
        <v>52</v>
      </c>
      <c r="M4" s="10"/>
    </row>
    <row r="5" spans="1:13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 t="s">
        <v>12</v>
      </c>
      <c r="C6" s="3" t="s">
        <v>161</v>
      </c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22.5" customHeight="1">
      <c r="A7" s="2" t="s">
        <v>169</v>
      </c>
      <c r="B7" s="2"/>
      <c r="C7" s="4"/>
      <c r="D7" s="4">
        <v>200</v>
      </c>
      <c r="E7" s="4">
        <v>4.8225</v>
      </c>
      <c r="F7" s="4">
        <v>7.6237</v>
      </c>
      <c r="G7" s="4">
        <v>18.8242</v>
      </c>
      <c r="H7" s="4">
        <v>178.32</v>
      </c>
      <c r="I7" s="4">
        <v>0.04612</v>
      </c>
      <c r="J7" s="4">
        <v>0.1567</v>
      </c>
      <c r="K7" s="4">
        <v>1.125</v>
      </c>
      <c r="L7" s="4">
        <v>144.87</v>
      </c>
      <c r="M7" s="4">
        <v>0.678</v>
      </c>
    </row>
    <row r="8" spans="1:13" ht="12.75">
      <c r="A8" s="4" t="s">
        <v>70</v>
      </c>
      <c r="B8" s="4">
        <v>25</v>
      </c>
      <c r="C8" s="4">
        <v>25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22</v>
      </c>
      <c r="B9" s="4">
        <v>150</v>
      </c>
      <c r="C9" s="4">
        <v>150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24</v>
      </c>
      <c r="B10" s="4">
        <v>6</v>
      </c>
      <c r="C10" s="4"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23</v>
      </c>
      <c r="B11" s="4">
        <v>10</v>
      </c>
      <c r="C11" s="4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3" t="s">
        <v>71</v>
      </c>
      <c r="B12" s="3"/>
      <c r="C12" s="4"/>
      <c r="D12" s="4">
        <v>200</v>
      </c>
      <c r="E12" s="4">
        <v>0.054</v>
      </c>
      <c r="F12" s="4">
        <v>0.006</v>
      </c>
      <c r="G12" s="4">
        <v>7.68</v>
      </c>
      <c r="H12" s="4">
        <v>30.03</v>
      </c>
      <c r="I12" s="4">
        <v>0.0025</v>
      </c>
      <c r="J12" s="4">
        <v>0.0027</v>
      </c>
      <c r="K12" s="4">
        <v>2.415</v>
      </c>
      <c r="L12" s="4">
        <v>3.2925</v>
      </c>
      <c r="M12" s="4">
        <v>0.2175</v>
      </c>
    </row>
    <row r="13" spans="1:13" ht="12.75">
      <c r="A13" s="4" t="s">
        <v>72</v>
      </c>
      <c r="B13" s="4">
        <v>0.5</v>
      </c>
      <c r="C13" s="4">
        <v>0.5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 t="s">
        <v>23</v>
      </c>
      <c r="B14" s="4">
        <v>10</v>
      </c>
      <c r="C14" s="4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 t="s">
        <v>73</v>
      </c>
      <c r="B15" s="4">
        <v>5</v>
      </c>
      <c r="C15" s="4"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3" t="s">
        <v>74</v>
      </c>
      <c r="B16" s="3"/>
      <c r="C16" s="4"/>
      <c r="D16" s="4">
        <v>50</v>
      </c>
      <c r="E16" s="4">
        <v>3.225</v>
      </c>
      <c r="F16" s="4">
        <v>6.5775</v>
      </c>
      <c r="G16" s="4">
        <v>22.0275</v>
      </c>
      <c r="H16" s="4">
        <v>154.8</v>
      </c>
      <c r="I16" s="4">
        <v>0.03375</v>
      </c>
      <c r="J16" s="4">
        <v>0.021</v>
      </c>
      <c r="K16" s="4">
        <v>0</v>
      </c>
      <c r="L16" s="4">
        <v>7.95</v>
      </c>
      <c r="M16" s="4">
        <v>1.095</v>
      </c>
    </row>
    <row r="17" spans="1:13" ht="12.75">
      <c r="A17" s="4" t="s">
        <v>26</v>
      </c>
      <c r="B17" s="4">
        <v>40</v>
      </c>
      <c r="C17" s="4">
        <v>40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24</v>
      </c>
      <c r="B18" s="4">
        <v>10</v>
      </c>
      <c r="C18" s="4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3" t="s">
        <v>143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3" t="s">
        <v>59</v>
      </c>
      <c r="B20" s="7">
        <v>75</v>
      </c>
      <c r="C20" s="4">
        <v>73</v>
      </c>
      <c r="D20" s="4">
        <v>73</v>
      </c>
      <c r="E20" s="4">
        <v>0.3</v>
      </c>
      <c r="F20" s="4">
        <v>0</v>
      </c>
      <c r="G20" s="4">
        <v>8.475</v>
      </c>
      <c r="H20" s="4">
        <v>34.5</v>
      </c>
      <c r="I20" s="4">
        <v>0.0225</v>
      </c>
      <c r="J20" s="4">
        <v>0.015</v>
      </c>
      <c r="K20" s="4">
        <v>12</v>
      </c>
      <c r="L20" s="4">
        <v>12</v>
      </c>
      <c r="M20" s="4">
        <v>0.45</v>
      </c>
    </row>
    <row r="21" spans="1:13" ht="12.75">
      <c r="A21" s="3" t="s">
        <v>75</v>
      </c>
      <c r="B21" s="3"/>
      <c r="C21" s="4"/>
      <c r="D21" s="4"/>
      <c r="E21" s="4">
        <f aca="true" t="shared" si="0" ref="E21:M21">SUM(E7:E20)</f>
        <v>8.4015</v>
      </c>
      <c r="F21" s="4">
        <f t="shared" si="0"/>
        <v>14.2072</v>
      </c>
      <c r="G21" s="4">
        <f t="shared" si="0"/>
        <v>57.0067</v>
      </c>
      <c r="H21" s="4">
        <f t="shared" si="0"/>
        <v>397.65</v>
      </c>
      <c r="I21" s="4">
        <f t="shared" si="0"/>
        <v>0.10486999999999999</v>
      </c>
      <c r="J21" s="4">
        <f t="shared" si="0"/>
        <v>0.19540000000000002</v>
      </c>
      <c r="K21" s="4">
        <f t="shared" si="0"/>
        <v>15.54</v>
      </c>
      <c r="L21" s="4">
        <f t="shared" si="0"/>
        <v>168.11249999999998</v>
      </c>
      <c r="M21" s="4">
        <f t="shared" si="0"/>
        <v>2.4405</v>
      </c>
    </row>
    <row r="22" spans="1:13" ht="12.75">
      <c r="A22" s="3" t="s">
        <v>28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4.75" customHeight="1">
      <c r="A23" s="2" t="s">
        <v>190</v>
      </c>
      <c r="B23" s="3"/>
      <c r="C23" s="4"/>
      <c r="D23" s="4">
        <v>60</v>
      </c>
      <c r="E23" s="4">
        <v>0.744</v>
      </c>
      <c r="F23" s="4">
        <v>1.5225</v>
      </c>
      <c r="G23" s="4">
        <v>3.312</v>
      </c>
      <c r="H23" s="4">
        <v>28.365</v>
      </c>
      <c r="I23" s="4">
        <v>0.0153</v>
      </c>
      <c r="J23" s="4">
        <v>0.0183</v>
      </c>
      <c r="K23" s="4">
        <v>8.7</v>
      </c>
      <c r="L23" s="4">
        <v>21.96</v>
      </c>
      <c r="M23" s="4">
        <v>0.561</v>
      </c>
    </row>
    <row r="24" spans="1:13" ht="12.75">
      <c r="A24" s="4" t="s">
        <v>23</v>
      </c>
      <c r="B24" s="4">
        <v>3</v>
      </c>
      <c r="C24" s="4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 t="s">
        <v>31</v>
      </c>
      <c r="B25" s="4">
        <v>50</v>
      </c>
      <c r="C25" s="4">
        <v>45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 t="s">
        <v>191</v>
      </c>
      <c r="B26" s="4">
        <v>15</v>
      </c>
      <c r="C26" s="4">
        <v>13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 t="s">
        <v>33</v>
      </c>
      <c r="B27" s="4">
        <v>2</v>
      </c>
      <c r="C27" s="4">
        <v>2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3" t="s">
        <v>76</v>
      </c>
      <c r="B28" s="3"/>
      <c r="C28" s="4"/>
      <c r="D28" s="4">
        <v>250</v>
      </c>
      <c r="E28" s="4">
        <v>3.9705</v>
      </c>
      <c r="F28" s="4">
        <v>16.776</v>
      </c>
      <c r="G28" s="4">
        <v>101.625</v>
      </c>
      <c r="H28" s="4">
        <v>195.75</v>
      </c>
      <c r="I28" s="4">
        <v>0.0343</v>
      </c>
      <c r="J28" s="4">
        <v>0.0501</v>
      </c>
      <c r="K28" s="4">
        <v>9.171</v>
      </c>
      <c r="L28" s="4">
        <v>35.602</v>
      </c>
      <c r="M28" s="4">
        <v>0.4897</v>
      </c>
    </row>
    <row r="29" spans="1:13" ht="12.75">
      <c r="A29" s="4" t="s">
        <v>38</v>
      </c>
      <c r="B29" s="4">
        <v>90</v>
      </c>
      <c r="C29" s="4">
        <v>85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 t="s">
        <v>31</v>
      </c>
      <c r="B30" s="4">
        <v>50</v>
      </c>
      <c r="C30" s="4">
        <v>48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 t="s">
        <v>33</v>
      </c>
      <c r="B31" s="4">
        <v>2</v>
      </c>
      <c r="C31" s="4">
        <v>2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 t="s">
        <v>77</v>
      </c>
      <c r="B32" s="4">
        <v>10</v>
      </c>
      <c r="C32" s="4">
        <v>9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36</v>
      </c>
      <c r="B33" s="4">
        <v>5</v>
      </c>
      <c r="C33" s="4">
        <v>4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 t="s">
        <v>30</v>
      </c>
      <c r="B34" s="4">
        <v>50</v>
      </c>
      <c r="C34" s="4">
        <v>48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 t="s">
        <v>35</v>
      </c>
      <c r="B35" s="4">
        <v>25</v>
      </c>
      <c r="C35" s="4">
        <v>22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 t="s">
        <v>24</v>
      </c>
      <c r="B36" s="4">
        <v>4</v>
      </c>
      <c r="C36" s="4">
        <v>4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 t="s">
        <v>39</v>
      </c>
      <c r="B37" s="4">
        <v>8</v>
      </c>
      <c r="C37" s="4">
        <v>8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 t="s">
        <v>78</v>
      </c>
      <c r="B38" s="4">
        <v>5</v>
      </c>
      <c r="C38" s="4">
        <v>5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25.5" customHeight="1">
      <c r="A39" s="2" t="s">
        <v>141</v>
      </c>
      <c r="B39" s="2"/>
      <c r="C39" s="4"/>
      <c r="D39" s="4" t="s">
        <v>195</v>
      </c>
      <c r="E39" s="4">
        <v>4.3297</v>
      </c>
      <c r="F39" s="4">
        <v>4.1137</v>
      </c>
      <c r="G39" s="4">
        <v>19.9695</v>
      </c>
      <c r="H39" s="4">
        <v>199.42</v>
      </c>
      <c r="I39" s="4">
        <v>0.1088</v>
      </c>
      <c r="J39" s="4">
        <v>0.0761</v>
      </c>
      <c r="K39" s="4">
        <v>1.9125</v>
      </c>
      <c r="L39" s="4">
        <v>20.025</v>
      </c>
      <c r="M39" s="4">
        <v>1.075</v>
      </c>
    </row>
    <row r="40" spans="1:13" ht="12.75">
      <c r="A40" s="4" t="s">
        <v>79</v>
      </c>
      <c r="B40" s="4">
        <v>75</v>
      </c>
      <c r="C40" s="4">
        <v>70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 t="s">
        <v>41</v>
      </c>
      <c r="B41" s="4">
        <v>25</v>
      </c>
      <c r="C41" s="4">
        <v>25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 t="s">
        <v>33</v>
      </c>
      <c r="B42" s="4">
        <v>4</v>
      </c>
      <c r="C42" s="4">
        <v>4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36</v>
      </c>
      <c r="B43" s="4">
        <v>20</v>
      </c>
      <c r="C43" s="4">
        <v>19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 t="s">
        <v>31</v>
      </c>
      <c r="B44" s="4">
        <v>25</v>
      </c>
      <c r="C44" s="4">
        <v>22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3" t="s">
        <v>170</v>
      </c>
      <c r="B45" s="3"/>
      <c r="C45" s="4"/>
      <c r="D45" s="4">
        <v>200</v>
      </c>
      <c r="E45" s="4">
        <v>0.6</v>
      </c>
      <c r="F45" s="4">
        <v>0</v>
      </c>
      <c r="G45" s="4">
        <v>21.732</v>
      </c>
      <c r="H45" s="4">
        <v>84.8475</v>
      </c>
      <c r="I45" s="4">
        <v>0.075</v>
      </c>
      <c r="J45" s="4">
        <v>0.129</v>
      </c>
      <c r="K45" s="4">
        <v>0.33</v>
      </c>
      <c r="L45" s="4">
        <v>13.38</v>
      </c>
      <c r="M45" s="4">
        <v>1.017</v>
      </c>
    </row>
    <row r="46" spans="1:13" ht="12.75">
      <c r="A46" s="4" t="s">
        <v>45</v>
      </c>
      <c r="B46" s="4">
        <v>40</v>
      </c>
      <c r="C46" s="4">
        <v>40</v>
      </c>
      <c r="D46" s="4">
        <v>40</v>
      </c>
      <c r="E46" s="4">
        <v>1.68</v>
      </c>
      <c r="F46" s="4">
        <v>0.33</v>
      </c>
      <c r="G46" s="4">
        <v>12.99</v>
      </c>
      <c r="H46" s="4">
        <v>67.875</v>
      </c>
      <c r="I46" s="4">
        <v>0.054</v>
      </c>
      <c r="J46" s="4">
        <v>0.024</v>
      </c>
      <c r="K46" s="4">
        <v>0</v>
      </c>
      <c r="L46" s="4">
        <v>6.3</v>
      </c>
      <c r="M46" s="4">
        <v>1.08</v>
      </c>
    </row>
    <row r="47" spans="1:13" ht="12.75">
      <c r="A47" s="4" t="s">
        <v>26</v>
      </c>
      <c r="B47" s="4">
        <v>35</v>
      </c>
      <c r="C47" s="4">
        <v>35</v>
      </c>
      <c r="D47" s="4">
        <v>35</v>
      </c>
      <c r="E47" s="4">
        <v>2.775</v>
      </c>
      <c r="F47" s="4">
        <v>1.0875</v>
      </c>
      <c r="G47" s="4">
        <v>19.275</v>
      </c>
      <c r="H47" s="4">
        <v>93.75</v>
      </c>
      <c r="I47" s="4">
        <v>0.033</v>
      </c>
      <c r="J47" s="4">
        <v>0.012</v>
      </c>
      <c r="K47" s="4">
        <v>0</v>
      </c>
      <c r="L47" s="4">
        <v>7.8</v>
      </c>
      <c r="M47" s="4">
        <v>0.48</v>
      </c>
    </row>
    <row r="48" spans="1:13" ht="12.75">
      <c r="A48" s="3" t="s">
        <v>46</v>
      </c>
      <c r="B48" s="3"/>
      <c r="C48" s="4"/>
      <c r="D48" s="4"/>
      <c r="E48" s="4">
        <f aca="true" t="shared" si="1" ref="E48:M48">SUM(E23:E47)</f>
        <v>14.0992</v>
      </c>
      <c r="F48" s="4">
        <f t="shared" si="1"/>
        <v>23.829699999999995</v>
      </c>
      <c r="G48" s="4">
        <f t="shared" si="1"/>
        <v>178.9035</v>
      </c>
      <c r="H48" s="4">
        <f t="shared" si="1"/>
        <v>670.0074999999999</v>
      </c>
      <c r="I48" s="4">
        <f t="shared" si="1"/>
        <v>0.3204</v>
      </c>
      <c r="J48" s="4">
        <f t="shared" si="1"/>
        <v>0.30950000000000005</v>
      </c>
      <c r="K48" s="4">
        <f t="shared" si="1"/>
        <v>20.1135</v>
      </c>
      <c r="L48" s="4">
        <f t="shared" si="1"/>
        <v>105.06699999999998</v>
      </c>
      <c r="M48" s="4">
        <f t="shared" si="1"/>
        <v>4.7027</v>
      </c>
    </row>
    <row r="49" spans="1:13" ht="12.75">
      <c r="A49" s="3" t="s">
        <v>47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24" customHeight="1">
      <c r="A50" s="2" t="s">
        <v>80</v>
      </c>
      <c r="B50" s="2"/>
      <c r="C50" s="4"/>
      <c r="D50" s="4">
        <v>50</v>
      </c>
      <c r="E50" s="4">
        <v>4.68</v>
      </c>
      <c r="F50" s="4">
        <v>2.34</v>
      </c>
      <c r="G50" s="4">
        <v>34.56</v>
      </c>
      <c r="H50" s="4">
        <v>206.1</v>
      </c>
      <c r="I50" s="4">
        <v>0.045</v>
      </c>
      <c r="J50" s="4">
        <v>0.045</v>
      </c>
      <c r="K50" s="4">
        <v>0</v>
      </c>
      <c r="L50" s="4">
        <v>54.45</v>
      </c>
      <c r="M50" s="4">
        <v>2.025</v>
      </c>
    </row>
    <row r="51" spans="1:13" ht="12.75">
      <c r="A51" s="3" t="s">
        <v>171</v>
      </c>
      <c r="B51" s="4"/>
      <c r="C51" s="4"/>
      <c r="D51" s="4" t="s">
        <v>172</v>
      </c>
      <c r="E51" s="4">
        <v>3.15</v>
      </c>
      <c r="F51" s="4">
        <v>3.6</v>
      </c>
      <c r="G51" s="4">
        <v>4.6125</v>
      </c>
      <c r="H51" s="4">
        <v>63</v>
      </c>
      <c r="I51" s="4">
        <v>0.0225</v>
      </c>
      <c r="J51" s="4">
        <v>0.1462</v>
      </c>
      <c r="K51" s="4">
        <v>0.3375</v>
      </c>
      <c r="L51" s="4">
        <v>139.57</v>
      </c>
      <c r="M51" s="4">
        <v>0.123</v>
      </c>
    </row>
    <row r="52" spans="1:13" ht="12.75">
      <c r="A52" s="3" t="s">
        <v>67</v>
      </c>
      <c r="B52" s="3"/>
      <c r="C52" s="4"/>
      <c r="D52" s="4"/>
      <c r="E52" s="4">
        <f aca="true" t="shared" si="2" ref="E52:M52">SUM(E50:E51)</f>
        <v>7.83</v>
      </c>
      <c r="F52" s="4">
        <f t="shared" si="2"/>
        <v>5.9399999999999995</v>
      </c>
      <c r="G52" s="4">
        <f t="shared" si="2"/>
        <v>39.1725</v>
      </c>
      <c r="H52" s="4">
        <f t="shared" si="2"/>
        <v>269.1</v>
      </c>
      <c r="I52" s="4">
        <f t="shared" si="2"/>
        <v>0.0675</v>
      </c>
      <c r="J52" s="4">
        <f t="shared" si="2"/>
        <v>0.19119999999999998</v>
      </c>
      <c r="K52" s="4">
        <f t="shared" si="2"/>
        <v>0.3375</v>
      </c>
      <c r="L52" s="4">
        <f t="shared" si="2"/>
        <v>194.01999999999998</v>
      </c>
      <c r="M52" s="4">
        <f t="shared" si="2"/>
        <v>2.1479999999999997</v>
      </c>
    </row>
    <row r="53" spans="1:13" ht="12.75">
      <c r="A53" s="3" t="s">
        <v>50</v>
      </c>
      <c r="B53" s="3"/>
      <c r="C53" s="4"/>
      <c r="D53" s="4"/>
      <c r="E53" s="4">
        <f aca="true" t="shared" si="3" ref="E53:M53">E52+E48+E21</f>
        <v>30.3307</v>
      </c>
      <c r="F53" s="4">
        <f t="shared" si="3"/>
        <v>43.97689999999999</v>
      </c>
      <c r="G53" s="4">
        <f t="shared" si="3"/>
        <v>275.08270000000005</v>
      </c>
      <c r="H53" s="4">
        <f t="shared" si="3"/>
        <v>1336.7575</v>
      </c>
      <c r="I53" s="4">
        <f t="shared" si="3"/>
        <v>0.49277000000000004</v>
      </c>
      <c r="J53" s="4">
        <f t="shared" si="3"/>
        <v>0.6961</v>
      </c>
      <c r="K53" s="4">
        <f t="shared" si="3"/>
        <v>35.991</v>
      </c>
      <c r="L53" s="4">
        <f t="shared" si="3"/>
        <v>467.19949999999994</v>
      </c>
      <c r="M53" s="4">
        <f t="shared" si="3"/>
        <v>9.2912</v>
      </c>
    </row>
  </sheetData>
  <sheetProtection/>
  <mergeCells count="4">
    <mergeCell ref="E4:G4"/>
    <mergeCell ref="I4:K4"/>
    <mergeCell ref="L4:M4"/>
    <mergeCell ref="B4:C4"/>
  </mergeCells>
  <printOptions/>
  <pageMargins left="0.16" right="0.17" top="0.51" bottom="0.42" header="0.5" footer="0.7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28">
      <selection activeCell="F56" sqref="F56"/>
    </sheetView>
  </sheetViews>
  <sheetFormatPr defaultColWidth="9.140625" defaultRowHeight="12.75"/>
  <cols>
    <col min="1" max="1" width="17.57421875" style="0" customWidth="1"/>
    <col min="2" max="3" width="4.140625" style="0" customWidth="1"/>
    <col min="4" max="6" width="7.28125" style="0" customWidth="1"/>
    <col min="7" max="7" width="8.28125" style="0" customWidth="1"/>
    <col min="8" max="8" width="9.57421875" style="0" customWidth="1"/>
    <col min="9" max="9" width="6.7109375" style="0" customWidth="1"/>
    <col min="10" max="10" width="7.00390625" style="0" customWidth="1"/>
    <col min="11" max="11" width="6.7109375" style="0" customWidth="1"/>
    <col min="12" max="12" width="7.28125" style="0" customWidth="1"/>
    <col min="13" max="13" width="7.14062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81</v>
      </c>
      <c r="B2" s="1"/>
      <c r="C2" s="1"/>
      <c r="D2" s="1" t="s">
        <v>5</v>
      </c>
      <c r="E2" s="1"/>
      <c r="F2" s="1" t="s">
        <v>159</v>
      </c>
      <c r="G2" s="1"/>
      <c r="H2" s="1" t="s">
        <v>68</v>
      </c>
      <c r="I2" s="1"/>
      <c r="J2" s="1"/>
      <c r="K2" s="1"/>
      <c r="L2" s="1"/>
      <c r="M2" s="1"/>
    </row>
    <row r="3" spans="1:13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4.5" customHeight="1">
      <c r="A4" s="3" t="s">
        <v>6</v>
      </c>
      <c r="B4" s="12" t="s">
        <v>7</v>
      </c>
      <c r="C4" s="14"/>
      <c r="D4" s="2" t="s">
        <v>173</v>
      </c>
      <c r="E4" s="11" t="s">
        <v>8</v>
      </c>
      <c r="F4" s="11"/>
      <c r="G4" s="11"/>
      <c r="H4" s="2" t="s">
        <v>9</v>
      </c>
      <c r="I4" s="11" t="s">
        <v>10</v>
      </c>
      <c r="J4" s="11"/>
      <c r="K4" s="11"/>
      <c r="L4" s="10" t="s">
        <v>52</v>
      </c>
      <c r="M4" s="10"/>
    </row>
    <row r="5" spans="1:13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 t="s">
        <v>12</v>
      </c>
      <c r="C6" s="3" t="s">
        <v>161</v>
      </c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25.5" customHeight="1">
      <c r="A7" s="2" t="s">
        <v>149</v>
      </c>
      <c r="B7" s="2"/>
      <c r="C7" s="4"/>
      <c r="D7" s="4" t="s">
        <v>146</v>
      </c>
      <c r="E7" s="4">
        <v>17.109</v>
      </c>
      <c r="F7" s="4">
        <v>14.1262</v>
      </c>
      <c r="G7" s="4">
        <v>25.6222</v>
      </c>
      <c r="H7" s="4">
        <v>179.9025</v>
      </c>
      <c r="I7" s="4">
        <v>0.0529</v>
      </c>
      <c r="J7" s="4">
        <v>0.2622</v>
      </c>
      <c r="K7" s="4">
        <v>0.705</v>
      </c>
      <c r="L7" s="4">
        <v>182.96</v>
      </c>
      <c r="M7" s="4">
        <v>1.5615</v>
      </c>
    </row>
    <row r="8" spans="1:13" ht="12.75">
      <c r="A8" s="4" t="s">
        <v>54</v>
      </c>
      <c r="B8" s="4">
        <v>90</v>
      </c>
      <c r="C8" s="4">
        <v>90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82</v>
      </c>
      <c r="B9" s="4">
        <v>6</v>
      </c>
      <c r="C9" s="4">
        <v>6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56</v>
      </c>
      <c r="B10" s="4">
        <v>0.4</v>
      </c>
      <c r="C10" s="4">
        <v>0.4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23</v>
      </c>
      <c r="B11" s="4">
        <v>7</v>
      </c>
      <c r="C11" s="4"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 t="s">
        <v>22</v>
      </c>
      <c r="B12" s="4">
        <v>30</v>
      </c>
      <c r="C12" s="4">
        <v>30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 t="s">
        <v>24</v>
      </c>
      <c r="B13" s="4">
        <v>6</v>
      </c>
      <c r="C13" s="4">
        <v>6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 t="s">
        <v>85</v>
      </c>
      <c r="B14" s="4">
        <v>6</v>
      </c>
      <c r="C14" s="4">
        <v>6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2" t="s">
        <v>147</v>
      </c>
      <c r="B15" s="2"/>
      <c r="C15" s="4"/>
      <c r="D15" s="4">
        <v>200</v>
      </c>
      <c r="E15" s="4">
        <v>0.054</v>
      </c>
      <c r="F15" s="4">
        <v>0.006</v>
      </c>
      <c r="G15" s="4">
        <v>7.68</v>
      </c>
      <c r="H15" s="4">
        <v>30.03</v>
      </c>
      <c r="I15" s="4">
        <v>0.025</v>
      </c>
      <c r="J15" s="4">
        <v>0.0027</v>
      </c>
      <c r="K15" s="4">
        <v>2.415</v>
      </c>
      <c r="L15" s="4">
        <v>3.2925</v>
      </c>
      <c r="M15" s="4">
        <v>0.2175</v>
      </c>
    </row>
    <row r="16" spans="1:13" ht="12.75">
      <c r="A16" s="8" t="s">
        <v>119</v>
      </c>
      <c r="B16" s="8">
        <v>0.5</v>
      </c>
      <c r="C16" s="4">
        <v>0.5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8" t="s">
        <v>23</v>
      </c>
      <c r="B17" s="8">
        <v>10</v>
      </c>
      <c r="C17" s="4"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8" t="s">
        <v>73</v>
      </c>
      <c r="B18" s="8">
        <v>8</v>
      </c>
      <c r="C18" s="4">
        <v>7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3" t="s">
        <v>137</v>
      </c>
      <c r="B19" s="3"/>
      <c r="C19" s="4"/>
      <c r="D19" s="4">
        <v>65</v>
      </c>
      <c r="E19" s="4">
        <v>3.225</v>
      </c>
      <c r="F19" s="4">
        <v>6.5775</v>
      </c>
      <c r="G19" s="4">
        <v>22.0275</v>
      </c>
      <c r="H19" s="4">
        <v>154.8</v>
      </c>
      <c r="I19" s="4">
        <v>0.0337</v>
      </c>
      <c r="J19" s="4">
        <v>0.021</v>
      </c>
      <c r="K19" s="4">
        <v>0</v>
      </c>
      <c r="L19" s="4">
        <v>7.95</v>
      </c>
      <c r="M19" s="4">
        <v>1.095</v>
      </c>
    </row>
    <row r="20" spans="1:13" ht="12.75">
      <c r="A20" s="7" t="s">
        <v>26</v>
      </c>
      <c r="B20" s="7">
        <v>40</v>
      </c>
      <c r="C20" s="4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7" t="s">
        <v>109</v>
      </c>
      <c r="B21" s="7">
        <v>15</v>
      </c>
      <c r="C21" s="4">
        <v>15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7" t="s">
        <v>60</v>
      </c>
      <c r="B22" s="7">
        <v>10</v>
      </c>
      <c r="C22" s="4">
        <v>10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" t="s">
        <v>143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3" t="s">
        <v>59</v>
      </c>
      <c r="B24" s="7">
        <v>75</v>
      </c>
      <c r="C24" s="4">
        <v>73</v>
      </c>
      <c r="D24" s="4">
        <v>73</v>
      </c>
      <c r="E24" s="4">
        <v>0.3</v>
      </c>
      <c r="F24" s="4">
        <v>0</v>
      </c>
      <c r="G24" s="4">
        <v>8.475</v>
      </c>
      <c r="H24" s="4">
        <v>32.25</v>
      </c>
      <c r="I24" s="4">
        <v>0.0225</v>
      </c>
      <c r="J24" s="4">
        <v>0.015</v>
      </c>
      <c r="K24" s="4">
        <v>12</v>
      </c>
      <c r="L24" s="4">
        <v>12</v>
      </c>
      <c r="M24" s="4">
        <v>0.45</v>
      </c>
    </row>
    <row r="25" spans="1:13" ht="12.75">
      <c r="A25" s="3" t="s">
        <v>27</v>
      </c>
      <c r="B25" s="3"/>
      <c r="C25" s="4"/>
      <c r="D25" s="4"/>
      <c r="E25" s="4">
        <f aca="true" t="shared" si="0" ref="E25:M25">SUM(E7:E24)</f>
        <v>20.688000000000002</v>
      </c>
      <c r="F25" s="4">
        <f t="shared" si="0"/>
        <v>20.7097</v>
      </c>
      <c r="G25" s="4">
        <f t="shared" si="0"/>
        <v>63.804700000000004</v>
      </c>
      <c r="H25" s="4">
        <f t="shared" si="0"/>
        <v>396.9825</v>
      </c>
      <c r="I25" s="4">
        <f t="shared" si="0"/>
        <v>0.1341</v>
      </c>
      <c r="J25" s="4">
        <f t="shared" si="0"/>
        <v>0.3009</v>
      </c>
      <c r="K25" s="4">
        <f t="shared" si="0"/>
        <v>15.120000000000001</v>
      </c>
      <c r="L25" s="4">
        <f t="shared" si="0"/>
        <v>206.2025</v>
      </c>
      <c r="M25" s="4">
        <f t="shared" si="0"/>
        <v>3.3240000000000003</v>
      </c>
    </row>
    <row r="26" spans="1:13" ht="12.75">
      <c r="A26" s="3" t="s">
        <v>28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4.75" customHeight="1">
      <c r="A27" s="2" t="s">
        <v>83</v>
      </c>
      <c r="B27" s="2"/>
      <c r="C27" s="4"/>
      <c r="D27" s="4">
        <v>60</v>
      </c>
      <c r="E27" s="4">
        <v>0.744</v>
      </c>
      <c r="F27" s="4">
        <v>1.5225</v>
      </c>
      <c r="G27" s="4">
        <v>3.312</v>
      </c>
      <c r="H27" s="4">
        <v>28.365</v>
      </c>
      <c r="I27" s="4">
        <v>0.0222</v>
      </c>
      <c r="J27" s="4">
        <v>0.0303</v>
      </c>
      <c r="K27" s="4">
        <v>9.1125</v>
      </c>
      <c r="L27" s="4">
        <v>30.577</v>
      </c>
      <c r="M27" s="4">
        <v>0.5062</v>
      </c>
    </row>
    <row r="28" spans="1:13" ht="12.75">
      <c r="A28" s="4" t="s">
        <v>31</v>
      </c>
      <c r="B28" s="4">
        <v>30</v>
      </c>
      <c r="C28" s="4">
        <v>28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 t="s">
        <v>30</v>
      </c>
      <c r="B29" s="4">
        <v>30</v>
      </c>
      <c r="C29" s="4">
        <v>29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 t="s">
        <v>62</v>
      </c>
      <c r="B30" s="4">
        <v>4</v>
      </c>
      <c r="C30" s="4">
        <v>4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3" t="s">
        <v>84</v>
      </c>
      <c r="B31" s="3"/>
      <c r="C31" s="4"/>
      <c r="D31" s="4">
        <v>250</v>
      </c>
      <c r="E31" s="4">
        <v>5.2125</v>
      </c>
      <c r="F31" s="4">
        <v>7.1887</v>
      </c>
      <c r="G31" s="4">
        <v>32.19</v>
      </c>
      <c r="H31" s="4">
        <v>290.68</v>
      </c>
      <c r="I31" s="4">
        <v>0.1375</v>
      </c>
      <c r="J31" s="4">
        <v>0.098</v>
      </c>
      <c r="K31" s="4">
        <v>9.516</v>
      </c>
      <c r="L31" s="4">
        <v>39.712</v>
      </c>
      <c r="M31" s="4">
        <v>1.8825</v>
      </c>
    </row>
    <row r="32" spans="1:13" ht="12.75">
      <c r="A32" s="4" t="s">
        <v>38</v>
      </c>
      <c r="B32" s="4">
        <v>95</v>
      </c>
      <c r="C32" s="4">
        <v>90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85</v>
      </c>
      <c r="B33" s="4">
        <v>40</v>
      </c>
      <c r="C33" s="4">
        <v>40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 t="s">
        <v>56</v>
      </c>
      <c r="B34" s="4">
        <v>0.3</v>
      </c>
      <c r="C34" s="4">
        <v>0.3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 t="s">
        <v>62</v>
      </c>
      <c r="B35" s="4">
        <v>2</v>
      </c>
      <c r="C35" s="4">
        <v>2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 t="s">
        <v>36</v>
      </c>
      <c r="B36" s="4">
        <v>16</v>
      </c>
      <c r="C36" s="4">
        <v>13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 t="s">
        <v>35</v>
      </c>
      <c r="B37" s="4">
        <v>25</v>
      </c>
      <c r="C37" s="4">
        <v>22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 t="s">
        <v>39</v>
      </c>
      <c r="B38" s="4">
        <v>8</v>
      </c>
      <c r="C38" s="4">
        <v>8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 t="s">
        <v>24</v>
      </c>
      <c r="B39" s="4">
        <v>2</v>
      </c>
      <c r="C39" s="4">
        <v>2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24" customHeight="1">
      <c r="A40" s="2" t="s">
        <v>86</v>
      </c>
      <c r="B40" s="2"/>
      <c r="C40" s="4"/>
      <c r="D40" s="4">
        <v>250</v>
      </c>
      <c r="E40" s="4">
        <v>14.13</v>
      </c>
      <c r="F40" s="4">
        <v>10.072</v>
      </c>
      <c r="G40" s="4">
        <v>6.345</v>
      </c>
      <c r="H40" s="4">
        <v>227.26</v>
      </c>
      <c r="I40" s="4">
        <v>0.0751</v>
      </c>
      <c r="J40" s="4">
        <v>0.2736</v>
      </c>
      <c r="K40" s="4">
        <v>0.1875</v>
      </c>
      <c r="L40" s="4">
        <v>64.042</v>
      </c>
      <c r="M40" s="4">
        <v>3.1642</v>
      </c>
    </row>
    <row r="41" spans="1:13" ht="12.75">
      <c r="A41" s="4" t="s">
        <v>87</v>
      </c>
      <c r="B41" s="4">
        <v>90</v>
      </c>
      <c r="C41" s="4">
        <v>85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 t="s">
        <v>24</v>
      </c>
      <c r="B42" s="4">
        <v>3</v>
      </c>
      <c r="C42" s="4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62</v>
      </c>
      <c r="B43" s="4">
        <v>2</v>
      </c>
      <c r="C43" s="4">
        <v>2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 t="s">
        <v>56</v>
      </c>
      <c r="B44" s="4">
        <v>0.5</v>
      </c>
      <c r="C44" s="4">
        <v>0.5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 t="s">
        <v>22</v>
      </c>
      <c r="B45" s="4">
        <v>30</v>
      </c>
      <c r="C45" s="4">
        <v>30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 t="s">
        <v>21</v>
      </c>
      <c r="B46" s="4">
        <v>15</v>
      </c>
      <c r="C46" s="4">
        <v>15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3" t="s">
        <v>64</v>
      </c>
      <c r="B47" s="3"/>
      <c r="C47" s="4"/>
      <c r="D47" s="4">
        <v>200</v>
      </c>
      <c r="E47" s="4">
        <v>0</v>
      </c>
      <c r="F47" s="4">
        <v>0</v>
      </c>
      <c r="G47" s="4">
        <v>7.485</v>
      </c>
      <c r="H47" s="4">
        <v>28.05</v>
      </c>
      <c r="I47" s="4">
        <v>0.0922</v>
      </c>
      <c r="J47" s="4">
        <v>0.039</v>
      </c>
      <c r="K47" s="4">
        <v>0</v>
      </c>
      <c r="L47" s="4">
        <v>0.21</v>
      </c>
      <c r="M47" s="4">
        <v>1.8</v>
      </c>
    </row>
    <row r="48" spans="1:13" ht="12.75">
      <c r="A48" s="4" t="s">
        <v>88</v>
      </c>
      <c r="B48" s="4">
        <v>20</v>
      </c>
      <c r="C48" s="4">
        <v>20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 t="s">
        <v>23</v>
      </c>
      <c r="B49" s="4">
        <v>10</v>
      </c>
      <c r="C49" s="4">
        <v>10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 t="s">
        <v>26</v>
      </c>
      <c r="B50" s="4">
        <v>35</v>
      </c>
      <c r="C50" s="4">
        <v>35</v>
      </c>
      <c r="D50" s="4">
        <v>35</v>
      </c>
      <c r="E50" s="4">
        <v>1.68</v>
      </c>
      <c r="F50" s="4">
        <v>0.33</v>
      </c>
      <c r="G50" s="4">
        <v>12.99</v>
      </c>
      <c r="H50" s="4">
        <v>67.875</v>
      </c>
      <c r="I50" s="4">
        <v>0.054</v>
      </c>
      <c r="J50" s="4">
        <v>0.024</v>
      </c>
      <c r="K50" s="4">
        <v>0</v>
      </c>
      <c r="L50" s="4">
        <v>6.3</v>
      </c>
      <c r="M50" s="4">
        <v>1.08</v>
      </c>
    </row>
    <row r="51" spans="1:13" ht="12.75">
      <c r="A51" s="4" t="s">
        <v>45</v>
      </c>
      <c r="B51" s="4">
        <v>40</v>
      </c>
      <c r="C51" s="4">
        <v>40</v>
      </c>
      <c r="D51" s="4">
        <v>40</v>
      </c>
      <c r="E51" s="4">
        <v>2.775</v>
      </c>
      <c r="F51" s="4">
        <v>1.0875</v>
      </c>
      <c r="G51" s="4">
        <v>19.275</v>
      </c>
      <c r="H51" s="4">
        <v>78.3</v>
      </c>
      <c r="I51" s="4">
        <v>0.033</v>
      </c>
      <c r="J51" s="4">
        <v>0.012</v>
      </c>
      <c r="K51" s="4">
        <v>0</v>
      </c>
      <c r="L51" s="4">
        <v>7.8</v>
      </c>
      <c r="M51" s="4">
        <v>0.48</v>
      </c>
    </row>
    <row r="52" spans="1:13" ht="12.75">
      <c r="A52" s="3" t="s">
        <v>46</v>
      </c>
      <c r="B52" s="3"/>
      <c r="C52" s="4"/>
      <c r="D52" s="4"/>
      <c r="E52" s="4">
        <f aca="true" t="shared" si="1" ref="E52:M52">SUM(E27:E51)</f>
        <v>24.5415</v>
      </c>
      <c r="F52" s="4">
        <f t="shared" si="1"/>
        <v>20.200699999999998</v>
      </c>
      <c r="G52" s="4">
        <f t="shared" si="1"/>
        <v>81.597</v>
      </c>
      <c r="H52" s="4">
        <f t="shared" si="1"/>
        <v>720.53</v>
      </c>
      <c r="I52" s="4">
        <f t="shared" si="1"/>
        <v>0.41400000000000003</v>
      </c>
      <c r="J52" s="4">
        <f t="shared" si="1"/>
        <v>0.47690000000000005</v>
      </c>
      <c r="K52" s="4">
        <f t="shared" si="1"/>
        <v>18.816000000000003</v>
      </c>
      <c r="L52" s="4">
        <f t="shared" si="1"/>
        <v>148.64100000000005</v>
      </c>
      <c r="M52" s="4">
        <f t="shared" si="1"/>
        <v>8.9129</v>
      </c>
    </row>
    <row r="53" spans="1:15" ht="12.75">
      <c r="A53" s="3" t="s">
        <v>47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9"/>
    </row>
    <row r="54" spans="1:13" ht="14.25" customHeight="1">
      <c r="A54" s="4" t="s">
        <v>89</v>
      </c>
      <c r="B54" s="4"/>
      <c r="C54" s="4">
        <v>50</v>
      </c>
      <c r="D54" s="4">
        <v>50</v>
      </c>
      <c r="E54" s="4"/>
      <c r="F54" s="4"/>
      <c r="G54" s="4"/>
      <c r="H54" s="4"/>
      <c r="I54" s="4"/>
      <c r="J54" s="4"/>
      <c r="K54" s="4"/>
      <c r="L54" s="4"/>
      <c r="M54" s="4"/>
    </row>
    <row r="55" spans="1:13" ht="14.25" customHeight="1">
      <c r="A55" s="5" t="s">
        <v>174</v>
      </c>
      <c r="B55" s="5"/>
      <c r="C55" s="4"/>
      <c r="D55" s="4">
        <v>210</v>
      </c>
      <c r="E55" s="4">
        <v>3.78</v>
      </c>
      <c r="F55" s="4">
        <v>4.32</v>
      </c>
      <c r="G55" s="4">
        <v>14.517</v>
      </c>
      <c r="H55" s="4">
        <v>109.26</v>
      </c>
      <c r="I55" s="4">
        <v>0.027</v>
      </c>
      <c r="J55" s="4">
        <v>0.1755</v>
      </c>
      <c r="K55" s="4">
        <v>0.405</v>
      </c>
      <c r="L55" s="4">
        <v>167.505</v>
      </c>
      <c r="M55" s="4">
        <v>0.1507</v>
      </c>
    </row>
    <row r="56" spans="1:13" ht="12.75">
      <c r="A56" s="4" t="s">
        <v>156</v>
      </c>
      <c r="B56" s="4">
        <v>200</v>
      </c>
      <c r="C56" s="4">
        <v>200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 t="s">
        <v>23</v>
      </c>
      <c r="B57" s="4">
        <v>10</v>
      </c>
      <c r="C57" s="4">
        <v>10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3" t="s">
        <v>67</v>
      </c>
      <c r="B58" s="3"/>
      <c r="C58" s="4"/>
      <c r="D58" s="4"/>
      <c r="E58" s="4">
        <v>5.1975</v>
      </c>
      <c r="F58" s="4">
        <v>5.7262</v>
      </c>
      <c r="G58" s="4">
        <v>16.695</v>
      </c>
      <c r="H58" s="4">
        <v>169.755</v>
      </c>
      <c r="I58" s="4">
        <v>0.0251</v>
      </c>
      <c r="J58" s="4">
        <v>0.1593</v>
      </c>
      <c r="K58" s="4">
        <v>1.89</v>
      </c>
      <c r="L58" s="4">
        <v>145.35</v>
      </c>
      <c r="M58" s="4">
        <v>0.36</v>
      </c>
    </row>
    <row r="59" spans="1:13" ht="12.75">
      <c r="A59" s="3" t="s">
        <v>50</v>
      </c>
      <c r="B59" s="3"/>
      <c r="C59" s="4"/>
      <c r="D59" s="4"/>
      <c r="E59" s="4">
        <f>E58+E52+E25</f>
        <v>50.427</v>
      </c>
      <c r="F59" s="4">
        <f>F58+F52+F25</f>
        <v>46.6366</v>
      </c>
      <c r="G59" s="4">
        <f>G58+G52+G25</f>
        <v>162.0967</v>
      </c>
      <c r="H59" s="4">
        <f>H58+H52+H25</f>
        <v>1287.2675</v>
      </c>
      <c r="I59" s="4">
        <f>I52+I25</f>
        <v>0.5481</v>
      </c>
      <c r="J59" s="4">
        <f>J58+J52+J25</f>
        <v>0.9371</v>
      </c>
      <c r="K59" s="4">
        <f>K58+K52+K25</f>
        <v>35.82600000000001</v>
      </c>
      <c r="L59" s="4">
        <f>L58+L52+L25</f>
        <v>500.19350000000003</v>
      </c>
      <c r="M59" s="4">
        <f>M58+M52+M25</f>
        <v>12.5969</v>
      </c>
    </row>
  </sheetData>
  <sheetProtection/>
  <mergeCells count="4">
    <mergeCell ref="E4:G4"/>
    <mergeCell ref="I4:K4"/>
    <mergeCell ref="L4:M4"/>
    <mergeCell ref="B4:C4"/>
  </mergeCells>
  <printOptions/>
  <pageMargins left="0.16" right="0.17" top="0.17" bottom="0.24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K53" sqref="K53"/>
    </sheetView>
  </sheetViews>
  <sheetFormatPr defaultColWidth="9.140625" defaultRowHeight="12.75"/>
  <cols>
    <col min="1" max="1" width="18.00390625" style="0" customWidth="1"/>
    <col min="2" max="2" width="4.140625" style="0" customWidth="1"/>
    <col min="3" max="3" width="4.00390625" style="0" customWidth="1"/>
    <col min="4" max="4" width="6.8515625" style="0" customWidth="1"/>
    <col min="5" max="5" width="7.00390625" style="0" customWidth="1"/>
    <col min="6" max="6" width="6.7109375" style="0" customWidth="1"/>
    <col min="7" max="7" width="8.7109375" style="0" customWidth="1"/>
    <col min="8" max="8" width="9.00390625" style="0" customWidth="1"/>
    <col min="9" max="9" width="7.57421875" style="0" customWidth="1"/>
    <col min="10" max="10" width="7.8515625" style="0" customWidth="1"/>
    <col min="11" max="11" width="7.421875" style="0" customWidth="1"/>
    <col min="12" max="12" width="8.00390625" style="0" customWidth="1"/>
    <col min="13" max="13" width="7.2812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90</v>
      </c>
      <c r="B2" s="1"/>
      <c r="C2" s="1"/>
      <c r="D2" s="1" t="s">
        <v>5</v>
      </c>
      <c r="E2" s="1"/>
      <c r="F2" s="1" t="s">
        <v>159</v>
      </c>
      <c r="G2" s="1"/>
      <c r="H2" s="1" t="s">
        <v>68</v>
      </c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4.5" customHeight="1">
      <c r="A4" s="3" t="s">
        <v>6</v>
      </c>
      <c r="B4" s="12" t="s">
        <v>7</v>
      </c>
      <c r="C4" s="14"/>
      <c r="D4" s="2" t="s">
        <v>160</v>
      </c>
      <c r="E4" s="11" t="s">
        <v>8</v>
      </c>
      <c r="F4" s="11"/>
      <c r="G4" s="11"/>
      <c r="H4" s="2" t="s">
        <v>9</v>
      </c>
      <c r="I4" s="11" t="s">
        <v>10</v>
      </c>
      <c r="J4" s="11"/>
      <c r="K4" s="11"/>
      <c r="L4" s="10" t="s">
        <v>52</v>
      </c>
      <c r="M4" s="11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 t="s">
        <v>12</v>
      </c>
      <c r="C6" s="3" t="s">
        <v>161</v>
      </c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24" customHeight="1">
      <c r="A7" s="2" t="s">
        <v>91</v>
      </c>
      <c r="B7" s="2"/>
      <c r="C7" s="4"/>
      <c r="D7" s="4">
        <v>200</v>
      </c>
      <c r="E7" s="4">
        <v>4.2975</v>
      </c>
      <c r="F7" s="4">
        <v>7.5075</v>
      </c>
      <c r="G7" s="4">
        <v>12.645</v>
      </c>
      <c r="H7" s="4">
        <v>134.1</v>
      </c>
      <c r="I7" s="4">
        <v>0.0405</v>
      </c>
      <c r="J7" s="4">
        <v>0.1792</v>
      </c>
      <c r="K7" s="4">
        <v>1.35</v>
      </c>
      <c r="L7" s="4">
        <v>164.175</v>
      </c>
      <c r="M7" s="4">
        <v>0.1425</v>
      </c>
    </row>
    <row r="8" spans="1:13" ht="12.75">
      <c r="A8" s="4" t="s">
        <v>22</v>
      </c>
      <c r="B8" s="4">
        <v>180</v>
      </c>
      <c r="C8" s="4">
        <v>180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92</v>
      </c>
      <c r="B9" s="4">
        <v>25</v>
      </c>
      <c r="C9" s="4">
        <v>25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23</v>
      </c>
      <c r="B10" s="4">
        <v>5</v>
      </c>
      <c r="C10" s="4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24</v>
      </c>
      <c r="B11" s="4">
        <v>5</v>
      </c>
      <c r="C11" s="4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3" t="s">
        <v>93</v>
      </c>
      <c r="B12" s="3"/>
      <c r="C12" s="4">
        <v>3</v>
      </c>
      <c r="D12" s="4">
        <v>180</v>
      </c>
      <c r="E12" s="4">
        <v>4.3245</v>
      </c>
      <c r="F12" s="4">
        <v>4.7137</v>
      </c>
      <c r="G12" s="4">
        <v>13.83</v>
      </c>
      <c r="H12" s="4">
        <v>92.2425</v>
      </c>
      <c r="I12" s="4">
        <v>0.0685</v>
      </c>
      <c r="J12" s="4">
        <v>0.20118</v>
      </c>
      <c r="K12" s="4">
        <v>1.3012</v>
      </c>
      <c r="L12" s="4">
        <v>157.571</v>
      </c>
      <c r="M12" s="4">
        <v>0.1481</v>
      </c>
    </row>
    <row r="13" spans="1:13" ht="12.75">
      <c r="A13" s="4" t="s">
        <v>22</v>
      </c>
      <c r="B13" s="4">
        <v>180</v>
      </c>
      <c r="C13" s="4">
        <v>180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 t="s">
        <v>23</v>
      </c>
      <c r="B14" s="4">
        <v>10</v>
      </c>
      <c r="C14" s="4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2" t="s">
        <v>137</v>
      </c>
      <c r="B15" s="2"/>
      <c r="C15" s="4"/>
      <c r="D15" s="4">
        <v>60</v>
      </c>
      <c r="E15" s="4">
        <v>5.5065</v>
      </c>
      <c r="F15" s="4">
        <v>9.5025</v>
      </c>
      <c r="G15" s="4">
        <v>22.0275</v>
      </c>
      <c r="H15" s="4">
        <v>190.9725</v>
      </c>
      <c r="I15" s="4">
        <v>0.0376</v>
      </c>
      <c r="J15" s="4">
        <v>0.0697</v>
      </c>
      <c r="K15" s="4">
        <v>0.273</v>
      </c>
      <c r="L15" s="4">
        <v>110.85</v>
      </c>
      <c r="M15" s="4">
        <v>0.231</v>
      </c>
    </row>
    <row r="16" spans="1:13" ht="12.75">
      <c r="A16" s="4" t="s">
        <v>94</v>
      </c>
      <c r="B16" s="4">
        <v>40</v>
      </c>
      <c r="C16" s="4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24</v>
      </c>
      <c r="B17" s="4">
        <v>10</v>
      </c>
      <c r="C17" s="4"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60</v>
      </c>
      <c r="B18" s="4">
        <v>10</v>
      </c>
      <c r="C18" s="4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3" t="s">
        <v>143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3" t="s">
        <v>59</v>
      </c>
      <c r="B20" s="7">
        <v>75</v>
      </c>
      <c r="C20" s="4">
        <v>73</v>
      </c>
      <c r="D20" s="4">
        <v>73</v>
      </c>
      <c r="E20" s="4">
        <v>0.3</v>
      </c>
      <c r="F20" s="4">
        <v>0</v>
      </c>
      <c r="G20" s="4">
        <v>8.475</v>
      </c>
      <c r="H20" s="4">
        <v>34.5</v>
      </c>
      <c r="I20" s="4">
        <v>0.0225</v>
      </c>
      <c r="J20" s="4">
        <v>0.015</v>
      </c>
      <c r="K20" s="4">
        <v>12</v>
      </c>
      <c r="L20" s="4">
        <v>12</v>
      </c>
      <c r="M20" s="4">
        <v>0.45</v>
      </c>
    </row>
    <row r="21" spans="1:13" ht="12.75">
      <c r="A21" s="3" t="s">
        <v>27</v>
      </c>
      <c r="B21" s="3"/>
      <c r="C21" s="4"/>
      <c r="D21" s="4"/>
      <c r="E21" s="4">
        <f aca="true" t="shared" si="0" ref="E21:M21">SUM(E7:E20)</f>
        <v>14.4285</v>
      </c>
      <c r="F21" s="4">
        <f t="shared" si="0"/>
        <v>21.7237</v>
      </c>
      <c r="G21" s="4">
        <f t="shared" si="0"/>
        <v>56.9775</v>
      </c>
      <c r="H21" s="4">
        <f t="shared" si="0"/>
        <v>451.815</v>
      </c>
      <c r="I21" s="4">
        <f t="shared" si="0"/>
        <v>0.1691</v>
      </c>
      <c r="J21" s="4">
        <f t="shared" si="0"/>
        <v>0.46508</v>
      </c>
      <c r="K21" s="4">
        <f t="shared" si="0"/>
        <v>14.9242</v>
      </c>
      <c r="L21" s="4">
        <f t="shared" si="0"/>
        <v>444.596</v>
      </c>
      <c r="M21" s="4">
        <f t="shared" si="0"/>
        <v>0.9716</v>
      </c>
    </row>
    <row r="22" spans="1:13" ht="12.75">
      <c r="A22" s="3" t="s">
        <v>28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" t="s">
        <v>95</v>
      </c>
      <c r="B23" s="3"/>
      <c r="C23" s="4"/>
      <c r="D23" s="4">
        <v>60</v>
      </c>
      <c r="E23" s="4">
        <v>0.585</v>
      </c>
      <c r="F23" s="4">
        <v>3.042</v>
      </c>
      <c r="G23" s="4">
        <v>5.277</v>
      </c>
      <c r="H23" s="4">
        <v>47.955</v>
      </c>
      <c r="I23" s="4">
        <v>0.0247</v>
      </c>
      <c r="J23" s="4">
        <v>0.02887</v>
      </c>
      <c r="K23" s="4">
        <v>4.125</v>
      </c>
      <c r="L23" s="4">
        <v>1.755</v>
      </c>
      <c r="M23" s="4">
        <v>0.0495</v>
      </c>
    </row>
    <row r="24" spans="1:13" ht="12.75">
      <c r="A24" s="4" t="s">
        <v>30</v>
      </c>
      <c r="B24" s="4">
        <v>25</v>
      </c>
      <c r="C24" s="4">
        <v>23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 t="s">
        <v>31</v>
      </c>
      <c r="B25" s="4">
        <v>25</v>
      </c>
      <c r="C25" s="4">
        <v>22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 t="s">
        <v>32</v>
      </c>
      <c r="B26" s="4">
        <v>20</v>
      </c>
      <c r="C26" s="4">
        <v>18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 t="s">
        <v>62</v>
      </c>
      <c r="B27" s="4">
        <v>3</v>
      </c>
      <c r="C27" s="4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4" customHeight="1">
      <c r="A28" s="2" t="s">
        <v>192</v>
      </c>
      <c r="B28" s="3"/>
      <c r="C28" s="4"/>
      <c r="D28" s="4">
        <v>250</v>
      </c>
      <c r="E28" s="4">
        <v>1.77</v>
      </c>
      <c r="F28" s="4">
        <v>6.3975</v>
      </c>
      <c r="G28" s="4">
        <v>11.9475</v>
      </c>
      <c r="H28" s="4">
        <v>94.875</v>
      </c>
      <c r="I28" s="4">
        <v>0.0708</v>
      </c>
      <c r="J28" s="4">
        <v>0.0363</v>
      </c>
      <c r="K28" s="4">
        <v>7.866</v>
      </c>
      <c r="L28" s="4">
        <v>16.3725</v>
      </c>
      <c r="M28" s="4">
        <v>0.8377</v>
      </c>
    </row>
    <row r="29" spans="1:13" ht="12.75">
      <c r="A29" s="4" t="s">
        <v>38</v>
      </c>
      <c r="B29" s="4">
        <v>70</v>
      </c>
      <c r="C29" s="4">
        <v>65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 t="s">
        <v>66</v>
      </c>
      <c r="B30" s="4">
        <v>8</v>
      </c>
      <c r="C30" s="4">
        <v>8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 t="s">
        <v>79</v>
      </c>
      <c r="B31" s="4">
        <v>65</v>
      </c>
      <c r="C31" s="4">
        <v>60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 t="s">
        <v>36</v>
      </c>
      <c r="B32" s="4">
        <v>10</v>
      </c>
      <c r="C32" s="4">
        <v>9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62</v>
      </c>
      <c r="B33" s="4">
        <v>3</v>
      </c>
      <c r="C33" s="4">
        <v>3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3" t="s">
        <v>96</v>
      </c>
      <c r="B34" s="3"/>
      <c r="C34" s="4"/>
      <c r="D34" s="4">
        <v>250</v>
      </c>
      <c r="E34" s="4">
        <v>3.36</v>
      </c>
      <c r="F34" s="4">
        <v>10.11</v>
      </c>
      <c r="G34" s="4">
        <v>31.7325</v>
      </c>
      <c r="H34" s="4">
        <v>336.105</v>
      </c>
      <c r="I34" s="4">
        <v>0.08</v>
      </c>
      <c r="J34" s="4">
        <v>0.10387</v>
      </c>
      <c r="K34" s="4">
        <v>3.45</v>
      </c>
      <c r="L34" s="4">
        <v>23.94</v>
      </c>
      <c r="M34" s="4">
        <v>2.019</v>
      </c>
    </row>
    <row r="35" spans="1:13" ht="12.75">
      <c r="A35" s="4" t="s">
        <v>21</v>
      </c>
      <c r="B35" s="4">
        <v>30</v>
      </c>
      <c r="C35" s="4">
        <v>30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 t="s">
        <v>31</v>
      </c>
      <c r="B36" s="4">
        <v>30</v>
      </c>
      <c r="C36" s="4">
        <v>28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 t="s">
        <v>36</v>
      </c>
      <c r="B37" s="4">
        <v>20</v>
      </c>
      <c r="C37" s="4">
        <v>19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 t="s">
        <v>62</v>
      </c>
      <c r="B38" s="4">
        <v>6</v>
      </c>
      <c r="C38" s="4">
        <v>6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 t="s">
        <v>24</v>
      </c>
      <c r="B39" s="4">
        <v>5</v>
      </c>
      <c r="C39" s="4">
        <v>5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 t="s">
        <v>87</v>
      </c>
      <c r="B40" s="4">
        <v>75</v>
      </c>
      <c r="C40" s="4">
        <v>70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3" t="s">
        <v>97</v>
      </c>
      <c r="B41" s="3"/>
      <c r="C41" s="4"/>
      <c r="D41" s="4">
        <v>200</v>
      </c>
      <c r="E41" s="4">
        <v>0.6</v>
      </c>
      <c r="F41" s="4">
        <v>0</v>
      </c>
      <c r="G41" s="4">
        <v>21.732</v>
      </c>
      <c r="H41" s="4">
        <v>84.8475</v>
      </c>
      <c r="I41" s="4">
        <v>0.075</v>
      </c>
      <c r="J41" s="4">
        <v>0.129</v>
      </c>
      <c r="K41" s="4">
        <v>0.33</v>
      </c>
      <c r="L41" s="4">
        <v>13.38</v>
      </c>
      <c r="M41" s="4">
        <v>1.017</v>
      </c>
    </row>
    <row r="42" spans="1:13" ht="12.75">
      <c r="A42" s="4" t="s">
        <v>98</v>
      </c>
      <c r="B42" s="4">
        <v>15</v>
      </c>
      <c r="C42" s="4">
        <v>15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23</v>
      </c>
      <c r="B43" s="4">
        <v>12</v>
      </c>
      <c r="C43" s="4">
        <v>12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 t="s">
        <v>45</v>
      </c>
      <c r="B44" s="4">
        <v>40</v>
      </c>
      <c r="C44" s="4">
        <v>40</v>
      </c>
      <c r="D44" s="4">
        <v>40</v>
      </c>
      <c r="E44" s="4">
        <v>1.68</v>
      </c>
      <c r="F44" s="4">
        <v>0.33</v>
      </c>
      <c r="G44" s="4">
        <v>12.99</v>
      </c>
      <c r="H44" s="4">
        <v>67.875</v>
      </c>
      <c r="I44" s="4">
        <v>0.054</v>
      </c>
      <c r="J44" s="4">
        <v>0.024</v>
      </c>
      <c r="K44" s="4">
        <v>0</v>
      </c>
      <c r="L44" s="4">
        <v>6.3</v>
      </c>
      <c r="M44" s="4">
        <v>1.08</v>
      </c>
    </row>
    <row r="45" spans="1:13" ht="12.75">
      <c r="A45" s="4" t="s">
        <v>26</v>
      </c>
      <c r="B45" s="4">
        <v>35</v>
      </c>
      <c r="C45" s="4">
        <v>35</v>
      </c>
      <c r="D45" s="4">
        <v>35</v>
      </c>
      <c r="E45" s="4">
        <v>2.775</v>
      </c>
      <c r="F45" s="4">
        <v>1.0875</v>
      </c>
      <c r="G45" s="4">
        <v>19.275</v>
      </c>
      <c r="H45" s="4">
        <v>93.75</v>
      </c>
      <c r="I45" s="4">
        <v>0.033</v>
      </c>
      <c r="J45" s="4">
        <v>0.012</v>
      </c>
      <c r="K45" s="4">
        <v>0</v>
      </c>
      <c r="L45" s="4">
        <v>7.8</v>
      </c>
      <c r="M45" s="4">
        <v>0.48</v>
      </c>
    </row>
    <row r="46" spans="1:13" ht="12.75">
      <c r="A46" s="3" t="s">
        <v>46</v>
      </c>
      <c r="B46" s="3"/>
      <c r="C46" s="4"/>
      <c r="D46" s="4"/>
      <c r="E46" s="4">
        <f aca="true" t="shared" si="1" ref="E46:M46">SUM(E23:E45)</f>
        <v>10.77</v>
      </c>
      <c r="F46" s="4">
        <f t="shared" si="1"/>
        <v>20.966999999999995</v>
      </c>
      <c r="G46" s="4">
        <f t="shared" si="1"/>
        <v>102.95399999999998</v>
      </c>
      <c r="H46" s="4">
        <f t="shared" si="1"/>
        <v>725.4075</v>
      </c>
      <c r="I46" s="4">
        <f t="shared" si="1"/>
        <v>0.3375</v>
      </c>
      <c r="J46" s="4">
        <f t="shared" si="1"/>
        <v>0.33404000000000006</v>
      </c>
      <c r="K46" s="4">
        <f t="shared" si="1"/>
        <v>15.770999999999999</v>
      </c>
      <c r="L46" s="4">
        <f t="shared" si="1"/>
        <v>69.5475</v>
      </c>
      <c r="M46" s="4">
        <f t="shared" si="1"/>
        <v>5.4832</v>
      </c>
    </row>
    <row r="47" spans="1:13" ht="12.75">
      <c r="A47" s="3" t="s">
        <v>47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2" t="s">
        <v>167</v>
      </c>
      <c r="B48" s="2"/>
      <c r="C48" s="4"/>
      <c r="D48" s="4" t="s">
        <v>172</v>
      </c>
      <c r="E48" s="4">
        <v>0.054</v>
      </c>
      <c r="F48" s="4">
        <v>0.006</v>
      </c>
      <c r="G48" s="4">
        <v>7.68</v>
      </c>
      <c r="H48" s="4">
        <v>30.03</v>
      </c>
      <c r="I48" s="4">
        <v>0.02505</v>
      </c>
      <c r="J48" s="4">
        <v>0.0027</v>
      </c>
      <c r="K48" s="4">
        <v>2.415</v>
      </c>
      <c r="L48" s="4">
        <v>3.2925</v>
      </c>
      <c r="M48" s="4" t="s">
        <v>150</v>
      </c>
    </row>
    <row r="49" spans="1:13" ht="12.75">
      <c r="A49" s="4" t="s">
        <v>151</v>
      </c>
      <c r="B49" s="4"/>
      <c r="C49" s="4"/>
      <c r="D49" s="4">
        <v>60</v>
      </c>
      <c r="E49" s="4">
        <v>3.51</v>
      </c>
      <c r="F49" s="4">
        <v>1.755</v>
      </c>
      <c r="G49" s="4">
        <v>25.92</v>
      </c>
      <c r="H49" s="4">
        <v>154.5</v>
      </c>
      <c r="I49" s="4">
        <v>0.06</v>
      </c>
      <c r="J49" s="4">
        <v>0.0187</v>
      </c>
      <c r="K49" s="4">
        <v>3.03</v>
      </c>
      <c r="L49" s="4">
        <v>45.375</v>
      </c>
      <c r="M49" s="4">
        <v>1.6875</v>
      </c>
    </row>
    <row r="50" spans="1:13" ht="12.75">
      <c r="A50" s="3" t="s">
        <v>67</v>
      </c>
      <c r="B50" s="3"/>
      <c r="C50" s="4"/>
      <c r="D50" s="4"/>
      <c r="E50" s="4">
        <f aca="true" t="shared" si="2" ref="E50:M50">SUM(E48:E49)</f>
        <v>3.5639999999999996</v>
      </c>
      <c r="F50" s="4">
        <f t="shared" si="2"/>
        <v>1.761</v>
      </c>
      <c r="G50" s="4">
        <f t="shared" si="2"/>
        <v>33.6</v>
      </c>
      <c r="H50" s="4">
        <f t="shared" si="2"/>
        <v>184.53</v>
      </c>
      <c r="I50" s="4">
        <f t="shared" si="2"/>
        <v>0.08505</v>
      </c>
      <c r="J50" s="4">
        <f t="shared" si="2"/>
        <v>0.021400000000000002</v>
      </c>
      <c r="K50" s="4">
        <f t="shared" si="2"/>
        <v>5.445</v>
      </c>
      <c r="L50" s="4">
        <f t="shared" si="2"/>
        <v>48.6675</v>
      </c>
      <c r="M50" s="4">
        <f t="shared" si="2"/>
        <v>1.6875</v>
      </c>
    </row>
    <row r="51" spans="1:13" ht="12.75">
      <c r="A51" s="3" t="s">
        <v>50</v>
      </c>
      <c r="B51" s="3"/>
      <c r="C51" s="4"/>
      <c r="D51" s="4"/>
      <c r="E51" s="4">
        <f aca="true" t="shared" si="3" ref="E51:M51">E50+E46+E21</f>
        <v>28.7625</v>
      </c>
      <c r="F51" s="4">
        <f t="shared" si="3"/>
        <v>44.451699999999995</v>
      </c>
      <c r="G51" s="4">
        <f t="shared" si="3"/>
        <v>193.53149999999997</v>
      </c>
      <c r="H51" s="4">
        <f t="shared" si="3"/>
        <v>1361.7525</v>
      </c>
      <c r="I51" s="4">
        <f t="shared" si="3"/>
        <v>0.59165</v>
      </c>
      <c r="J51" s="4">
        <f t="shared" si="3"/>
        <v>0.8205200000000001</v>
      </c>
      <c r="K51" s="4">
        <f t="shared" si="3"/>
        <v>36.1402</v>
      </c>
      <c r="L51" s="4">
        <f t="shared" si="3"/>
        <v>562.811</v>
      </c>
      <c r="M51" s="4">
        <f t="shared" si="3"/>
        <v>8.1423</v>
      </c>
    </row>
  </sheetData>
  <sheetProtection/>
  <mergeCells count="4">
    <mergeCell ref="E4:G4"/>
    <mergeCell ref="I4:K4"/>
    <mergeCell ref="L4:M4"/>
    <mergeCell ref="B4:C4"/>
  </mergeCells>
  <printOptions/>
  <pageMargins left="0.07" right="0.03" top="0.31" bottom="1.5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N54" sqref="N54"/>
    </sheetView>
  </sheetViews>
  <sheetFormatPr defaultColWidth="9.140625" defaultRowHeight="12.75"/>
  <cols>
    <col min="1" max="1" width="18.28125" style="0" customWidth="1"/>
    <col min="2" max="2" width="3.7109375" style="0" customWidth="1"/>
    <col min="3" max="3" width="4.140625" style="0" customWidth="1"/>
    <col min="4" max="4" width="7.28125" style="0" customWidth="1"/>
    <col min="5" max="5" width="7.57421875" style="0" customWidth="1"/>
    <col min="6" max="6" width="7.7109375" style="0" customWidth="1"/>
    <col min="7" max="7" width="8.421875" style="0" customWidth="1"/>
    <col min="8" max="8" width="9.8515625" style="0" customWidth="1"/>
    <col min="9" max="9" width="7.8515625" style="0" customWidth="1"/>
    <col min="10" max="10" width="6.8515625" style="0" customWidth="1"/>
    <col min="11" max="11" width="6.57421875" style="0" customWidth="1"/>
    <col min="12" max="12" width="7.00390625" style="0" customWidth="1"/>
    <col min="13" max="13" width="7.2812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4</v>
      </c>
      <c r="B2" s="1"/>
      <c r="C2" s="1"/>
      <c r="D2" s="1" t="s">
        <v>100</v>
      </c>
      <c r="E2" s="1"/>
      <c r="F2" s="1" t="s">
        <v>159</v>
      </c>
      <c r="G2" s="1"/>
      <c r="H2" s="1" t="s">
        <v>68</v>
      </c>
      <c r="I2" s="1"/>
      <c r="J2" s="1"/>
      <c r="K2" s="1"/>
      <c r="L2" s="1"/>
      <c r="M2" s="1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 customHeight="1">
      <c r="A4" s="3" t="s">
        <v>6</v>
      </c>
      <c r="B4" s="12" t="s">
        <v>7</v>
      </c>
      <c r="C4" s="14"/>
      <c r="D4" s="2" t="s">
        <v>160</v>
      </c>
      <c r="E4" s="11" t="s">
        <v>8</v>
      </c>
      <c r="F4" s="11"/>
      <c r="G4" s="11"/>
      <c r="H4" s="2" t="s">
        <v>9</v>
      </c>
      <c r="I4" s="11" t="s">
        <v>10</v>
      </c>
      <c r="J4" s="11"/>
      <c r="K4" s="11"/>
      <c r="L4" s="10" t="s">
        <v>52</v>
      </c>
      <c r="M4" s="11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 t="s">
        <v>12</v>
      </c>
      <c r="C6" s="3" t="s">
        <v>161</v>
      </c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12.75">
      <c r="A7" s="2" t="s">
        <v>106</v>
      </c>
      <c r="B7" s="8">
        <v>40</v>
      </c>
      <c r="C7" s="4">
        <v>39</v>
      </c>
      <c r="D7" s="4">
        <v>39</v>
      </c>
      <c r="E7" s="4">
        <v>3.81</v>
      </c>
      <c r="F7" s="4">
        <v>3.45</v>
      </c>
      <c r="G7" s="4">
        <v>0.21</v>
      </c>
      <c r="H7" s="4">
        <v>47.1</v>
      </c>
      <c r="I7" s="4">
        <v>0.0771</v>
      </c>
      <c r="J7" s="4">
        <v>0.132</v>
      </c>
      <c r="K7" s="4">
        <v>0</v>
      </c>
      <c r="L7" s="4">
        <v>16.5</v>
      </c>
      <c r="M7" s="4">
        <v>0.75</v>
      </c>
    </row>
    <row r="8" spans="1:13" ht="12.75">
      <c r="A8" s="3" t="s">
        <v>58</v>
      </c>
      <c r="B8" s="3"/>
      <c r="C8" s="4"/>
      <c r="D8" s="4">
        <v>200</v>
      </c>
      <c r="E8" s="4">
        <v>4.3245</v>
      </c>
      <c r="F8" s="4">
        <v>4.7137</v>
      </c>
      <c r="G8" s="4">
        <v>13.83</v>
      </c>
      <c r="H8" s="4">
        <v>114.7425</v>
      </c>
      <c r="I8" s="4">
        <v>0.0165</v>
      </c>
      <c r="J8" s="4">
        <v>0.0705</v>
      </c>
      <c r="K8" s="4">
        <v>0.525</v>
      </c>
      <c r="L8" s="4">
        <v>63.78</v>
      </c>
      <c r="M8" s="4" t="s">
        <v>152</v>
      </c>
    </row>
    <row r="9" spans="1:13" ht="12.75">
      <c r="A9" s="4" t="s">
        <v>22</v>
      </c>
      <c r="B9" s="4">
        <v>200</v>
      </c>
      <c r="C9" s="4">
        <v>200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23</v>
      </c>
      <c r="B10" s="4">
        <v>10</v>
      </c>
      <c r="C10" s="4">
        <v>10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165</v>
      </c>
      <c r="B11" s="4">
        <v>4</v>
      </c>
      <c r="C11" s="4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3" t="s">
        <v>108</v>
      </c>
      <c r="B12" s="3"/>
      <c r="C12" s="4"/>
      <c r="D12" s="4">
        <v>55</v>
      </c>
      <c r="E12" s="4">
        <v>3.225</v>
      </c>
      <c r="F12" s="4">
        <v>6.5775</v>
      </c>
      <c r="G12" s="4">
        <v>22.0275</v>
      </c>
      <c r="H12" s="4">
        <v>154.8</v>
      </c>
      <c r="I12" s="4">
        <v>0.03375</v>
      </c>
      <c r="J12" s="4">
        <v>0.021</v>
      </c>
      <c r="K12" s="4">
        <v>0</v>
      </c>
      <c r="L12" s="4">
        <v>7.95</v>
      </c>
      <c r="M12" s="4">
        <v>1.095</v>
      </c>
    </row>
    <row r="13" spans="1:13" ht="12.75">
      <c r="A13" s="4" t="s">
        <v>26</v>
      </c>
      <c r="B13" s="4">
        <v>40</v>
      </c>
      <c r="C13" s="4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 t="s">
        <v>109</v>
      </c>
      <c r="B14" s="4">
        <v>15</v>
      </c>
      <c r="C14" s="4">
        <v>15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3" t="s">
        <v>143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3" t="s">
        <v>107</v>
      </c>
      <c r="B16" s="7">
        <v>75</v>
      </c>
      <c r="C16" s="4">
        <v>73</v>
      </c>
      <c r="D16" s="4">
        <v>73</v>
      </c>
      <c r="E16" s="4">
        <v>3.2475</v>
      </c>
      <c r="F16" s="4">
        <v>7.4662</v>
      </c>
      <c r="G16" s="4">
        <v>7.7572</v>
      </c>
      <c r="H16" s="4">
        <v>110.16</v>
      </c>
      <c r="I16" s="4">
        <v>0.0225</v>
      </c>
      <c r="J16" s="4">
        <v>0.015</v>
      </c>
      <c r="K16" s="4">
        <v>12</v>
      </c>
      <c r="L16" s="4">
        <v>12</v>
      </c>
      <c r="M16" s="4">
        <v>0.45</v>
      </c>
    </row>
    <row r="17" spans="1:13" ht="12.75">
      <c r="A17" s="3" t="s">
        <v>27</v>
      </c>
      <c r="B17" s="3"/>
      <c r="C17" s="4"/>
      <c r="D17" s="4"/>
      <c r="E17" s="4">
        <f aca="true" t="shared" si="0" ref="E17:M17">SUM(E7:E16)</f>
        <v>14.607</v>
      </c>
      <c r="F17" s="4">
        <f t="shared" si="0"/>
        <v>22.2074</v>
      </c>
      <c r="G17" s="4">
        <f t="shared" si="0"/>
        <v>43.8247</v>
      </c>
      <c r="H17" s="4">
        <f t="shared" si="0"/>
        <v>426.8025</v>
      </c>
      <c r="I17" s="4">
        <f t="shared" si="0"/>
        <v>0.14985</v>
      </c>
      <c r="J17" s="4">
        <f t="shared" si="0"/>
        <v>0.2385</v>
      </c>
      <c r="K17" s="4">
        <f t="shared" si="0"/>
        <v>12.525</v>
      </c>
      <c r="L17" s="4">
        <f t="shared" si="0"/>
        <v>100.23</v>
      </c>
      <c r="M17" s="4">
        <f t="shared" si="0"/>
        <v>2.295</v>
      </c>
    </row>
    <row r="18" spans="1:13" ht="12.75">
      <c r="A18" s="3" t="s">
        <v>28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3" t="s">
        <v>102</v>
      </c>
      <c r="B19" s="3"/>
      <c r="C19" s="4"/>
      <c r="D19" s="4">
        <v>50</v>
      </c>
      <c r="E19" s="4">
        <v>0.585</v>
      </c>
      <c r="F19" s="4">
        <v>3.042</v>
      </c>
      <c r="G19" s="4">
        <v>5.277</v>
      </c>
      <c r="H19" s="4">
        <v>47.955</v>
      </c>
      <c r="I19" s="4">
        <v>0.02475</v>
      </c>
      <c r="J19" s="4">
        <v>0.0288</v>
      </c>
      <c r="K19" s="4">
        <v>4.125</v>
      </c>
      <c r="L19" s="4">
        <v>1.755</v>
      </c>
      <c r="M19" s="4">
        <v>0.0495</v>
      </c>
    </row>
    <row r="20" spans="1:13" ht="12.75">
      <c r="A20" s="4" t="s">
        <v>31</v>
      </c>
      <c r="B20" s="4">
        <v>50</v>
      </c>
      <c r="C20" s="4">
        <v>45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 t="s">
        <v>23</v>
      </c>
      <c r="B21" s="4">
        <v>2</v>
      </c>
      <c r="C21" s="4">
        <v>2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 t="s">
        <v>62</v>
      </c>
      <c r="B22" s="4">
        <v>2</v>
      </c>
      <c r="C22" s="4">
        <v>2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" t="s">
        <v>103</v>
      </c>
      <c r="B23" s="3"/>
      <c r="C23" s="4"/>
      <c r="D23" s="4">
        <v>250</v>
      </c>
      <c r="E23" s="4">
        <v>3.9705</v>
      </c>
      <c r="F23" s="4">
        <v>16.7767</v>
      </c>
      <c r="G23" s="4">
        <v>101.625</v>
      </c>
      <c r="H23" s="4">
        <v>156.68</v>
      </c>
      <c r="I23" s="4">
        <v>0.03435</v>
      </c>
      <c r="J23" s="4">
        <v>0.0501</v>
      </c>
      <c r="K23" s="4">
        <v>9.171</v>
      </c>
      <c r="L23" s="4">
        <v>35.602</v>
      </c>
      <c r="M23" s="4">
        <v>0.4897</v>
      </c>
    </row>
    <row r="24" spans="1:13" ht="12.75">
      <c r="A24" s="4" t="s">
        <v>35</v>
      </c>
      <c r="B24" s="4">
        <v>25</v>
      </c>
      <c r="C24" s="4">
        <v>22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 t="s">
        <v>38</v>
      </c>
      <c r="B25" s="4">
        <v>80</v>
      </c>
      <c r="C25" s="4">
        <v>77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 t="s">
        <v>30</v>
      </c>
      <c r="B26" s="4">
        <v>60</v>
      </c>
      <c r="C26" s="4">
        <v>58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 t="s">
        <v>31</v>
      </c>
      <c r="B27" s="4">
        <v>20</v>
      </c>
      <c r="C27" s="4">
        <v>19</v>
      </c>
      <c r="D27" s="4"/>
      <c r="E27" s="4"/>
      <c r="F27" s="4"/>
      <c r="G27" s="4"/>
      <c r="H27" s="4"/>
      <c r="I27" s="4"/>
      <c r="J27" s="4"/>
      <c r="K27" s="4"/>
      <c r="L27" s="6"/>
      <c r="M27" s="4"/>
    </row>
    <row r="28" spans="1:13" ht="12.75">
      <c r="A28" s="4" t="s">
        <v>32</v>
      </c>
      <c r="B28" s="4">
        <v>15</v>
      </c>
      <c r="C28" s="4">
        <v>13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 t="s">
        <v>36</v>
      </c>
      <c r="B29" s="4">
        <v>10</v>
      </c>
      <c r="C29" s="4">
        <v>9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 t="s">
        <v>104</v>
      </c>
      <c r="B30" s="4">
        <v>2</v>
      </c>
      <c r="C30" s="4">
        <v>2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 t="s">
        <v>62</v>
      </c>
      <c r="B31" s="4">
        <v>3</v>
      </c>
      <c r="C31" s="4">
        <v>3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 t="s">
        <v>24</v>
      </c>
      <c r="B32" s="4">
        <v>3</v>
      </c>
      <c r="C32" s="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39</v>
      </c>
      <c r="B33" s="4">
        <v>8</v>
      </c>
      <c r="C33" s="4">
        <v>8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 t="s">
        <v>78</v>
      </c>
      <c r="B34" s="4">
        <v>5</v>
      </c>
      <c r="C34" s="4">
        <v>5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24" customHeight="1">
      <c r="A35" s="2" t="s">
        <v>175</v>
      </c>
      <c r="B35" s="2"/>
      <c r="C35" s="4"/>
      <c r="D35" s="4">
        <v>250</v>
      </c>
      <c r="E35" s="4">
        <v>13.281</v>
      </c>
      <c r="F35" s="4">
        <v>10.32</v>
      </c>
      <c r="G35" s="4">
        <v>32.76</v>
      </c>
      <c r="H35" s="4">
        <v>287.22</v>
      </c>
      <c r="I35" s="4">
        <v>0.2295</v>
      </c>
      <c r="J35" s="4">
        <v>0.49012</v>
      </c>
      <c r="K35" s="4">
        <v>22.5</v>
      </c>
      <c r="L35" s="4">
        <v>67.125</v>
      </c>
      <c r="M35" s="4">
        <v>4.6425</v>
      </c>
    </row>
    <row r="36" spans="1:13" ht="12.75">
      <c r="A36" s="4" t="s">
        <v>40</v>
      </c>
      <c r="B36" s="4">
        <v>70</v>
      </c>
      <c r="C36" s="4">
        <v>65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 t="s">
        <v>38</v>
      </c>
      <c r="B37" s="4">
        <v>100</v>
      </c>
      <c r="C37" s="4">
        <v>95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 t="s">
        <v>24</v>
      </c>
      <c r="B38" s="4">
        <v>8</v>
      </c>
      <c r="C38" s="4">
        <v>8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 t="s">
        <v>36</v>
      </c>
      <c r="B39" s="4">
        <v>10</v>
      </c>
      <c r="C39" s="4">
        <v>9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 t="s">
        <v>31</v>
      </c>
      <c r="B40" s="4">
        <v>15</v>
      </c>
      <c r="C40" s="4">
        <v>13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3" t="s">
        <v>105</v>
      </c>
      <c r="B41" s="3"/>
      <c r="C41" s="4"/>
      <c r="D41" s="4">
        <v>200</v>
      </c>
      <c r="E41" s="4">
        <v>0</v>
      </c>
      <c r="F41" s="4">
        <v>0</v>
      </c>
      <c r="G41" s="4">
        <v>7.485</v>
      </c>
      <c r="H41" s="4">
        <v>28.05</v>
      </c>
      <c r="I41" s="4">
        <v>0.09225</v>
      </c>
      <c r="J41" s="4">
        <v>0.039</v>
      </c>
      <c r="K41" s="4">
        <v>0</v>
      </c>
      <c r="L41" s="4">
        <v>0.21</v>
      </c>
      <c r="M41" s="4">
        <v>1.8</v>
      </c>
    </row>
    <row r="42" spans="1:13" ht="12.75">
      <c r="A42" s="4" t="s">
        <v>88</v>
      </c>
      <c r="B42" s="4">
        <v>20</v>
      </c>
      <c r="C42" s="4">
        <v>20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23</v>
      </c>
      <c r="B43" s="4">
        <v>10</v>
      </c>
      <c r="C43" s="4">
        <v>10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 t="s">
        <v>45</v>
      </c>
      <c r="B44" s="4">
        <v>40</v>
      </c>
      <c r="C44" s="4">
        <v>40</v>
      </c>
      <c r="D44" s="4">
        <v>40</v>
      </c>
      <c r="E44" s="4">
        <v>1.68</v>
      </c>
      <c r="F44" s="4">
        <v>0.33</v>
      </c>
      <c r="G44" s="4">
        <v>12.99</v>
      </c>
      <c r="H44" s="4">
        <v>59.7</v>
      </c>
      <c r="I44" s="4">
        <v>0.054</v>
      </c>
      <c r="J44" s="4">
        <v>0.024</v>
      </c>
      <c r="K44" s="4">
        <v>0</v>
      </c>
      <c r="L44" s="4">
        <v>6.3</v>
      </c>
      <c r="M44" s="4">
        <v>1.08</v>
      </c>
    </row>
    <row r="45" spans="1:13" ht="12.75">
      <c r="A45" s="4" t="s">
        <v>26</v>
      </c>
      <c r="B45" s="4">
        <v>35</v>
      </c>
      <c r="C45" s="4">
        <v>35</v>
      </c>
      <c r="D45" s="4">
        <v>35</v>
      </c>
      <c r="E45" s="4">
        <v>2.775</v>
      </c>
      <c r="F45" s="4">
        <v>1.0875</v>
      </c>
      <c r="G45" s="4">
        <v>19.275</v>
      </c>
      <c r="H45" s="4">
        <v>93.75</v>
      </c>
      <c r="I45" s="4">
        <v>0.033</v>
      </c>
      <c r="J45" s="4">
        <v>0.012</v>
      </c>
      <c r="K45" s="4">
        <v>0</v>
      </c>
      <c r="L45" s="4">
        <v>7.8</v>
      </c>
      <c r="M45" s="4">
        <v>0.48</v>
      </c>
    </row>
    <row r="46" spans="1:13" ht="12.75">
      <c r="A46" s="3" t="s">
        <v>46</v>
      </c>
      <c r="B46" s="3"/>
      <c r="C46" s="4"/>
      <c r="D46" s="4"/>
      <c r="E46" s="4">
        <f aca="true" t="shared" si="1" ref="E46:M46">SUM(E19:E45)</f>
        <v>22.2915</v>
      </c>
      <c r="F46" s="4">
        <f t="shared" si="1"/>
        <v>31.556199999999997</v>
      </c>
      <c r="G46" s="4">
        <f t="shared" si="1"/>
        <v>179.41200000000003</v>
      </c>
      <c r="H46" s="4">
        <f t="shared" si="1"/>
        <v>673.355</v>
      </c>
      <c r="I46" s="4">
        <f t="shared" si="1"/>
        <v>0.46785</v>
      </c>
      <c r="J46" s="4">
        <f t="shared" si="1"/>
        <v>0.64402</v>
      </c>
      <c r="K46" s="4">
        <f t="shared" si="1"/>
        <v>35.796</v>
      </c>
      <c r="L46" s="4">
        <f t="shared" si="1"/>
        <v>118.79199999999999</v>
      </c>
      <c r="M46" s="4">
        <f t="shared" si="1"/>
        <v>8.5417</v>
      </c>
    </row>
    <row r="47" spans="1:13" ht="12.75">
      <c r="A47" s="3" t="s">
        <v>47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3" t="s">
        <v>153</v>
      </c>
      <c r="B48" s="3"/>
      <c r="C48" s="4"/>
      <c r="D48" s="4" t="s">
        <v>176</v>
      </c>
      <c r="E48" s="4">
        <v>1.7025</v>
      </c>
      <c r="F48" s="4">
        <v>0.195</v>
      </c>
      <c r="G48" s="4">
        <v>29.07</v>
      </c>
      <c r="H48" s="4">
        <v>119.1</v>
      </c>
      <c r="I48" s="4">
        <v>0.06</v>
      </c>
      <c r="J48" s="4">
        <v>0.06</v>
      </c>
      <c r="K48" s="4">
        <v>0.2</v>
      </c>
      <c r="L48" s="4">
        <v>72.6</v>
      </c>
      <c r="M48" s="4">
        <v>2.7</v>
      </c>
    </row>
    <row r="49" spans="1:13" ht="12.75">
      <c r="A49" s="7" t="s">
        <v>154</v>
      </c>
      <c r="B49" s="7">
        <v>40</v>
      </c>
      <c r="C49" s="4">
        <v>40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 t="s">
        <v>118</v>
      </c>
      <c r="B50" s="4">
        <v>20</v>
      </c>
      <c r="C50" s="4">
        <v>20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3" t="s">
        <v>167</v>
      </c>
      <c r="B51" s="4"/>
      <c r="C51" s="4"/>
      <c r="D51" s="4" t="s">
        <v>172</v>
      </c>
      <c r="E51" s="4">
        <v>3.78</v>
      </c>
      <c r="F51" s="4">
        <v>4.32</v>
      </c>
      <c r="G51" s="4">
        <v>6.345</v>
      </c>
      <c r="H51" s="4">
        <v>78.3</v>
      </c>
      <c r="I51" s="4">
        <v>0.0405</v>
      </c>
      <c r="J51" s="4">
        <v>0.1755</v>
      </c>
      <c r="K51" s="4">
        <v>1.35</v>
      </c>
      <c r="L51" s="4">
        <v>163.35</v>
      </c>
      <c r="M51" s="4">
        <v>0.135</v>
      </c>
    </row>
    <row r="52" spans="1:13" ht="12.75">
      <c r="A52" s="3" t="s">
        <v>110</v>
      </c>
      <c r="B52" s="3"/>
      <c r="C52" s="4"/>
      <c r="D52" s="4"/>
      <c r="E52" s="4">
        <f aca="true" t="shared" si="2" ref="E52:M52">SUM(E48:E51)</f>
        <v>5.4825</v>
      </c>
      <c r="F52" s="4">
        <f t="shared" si="2"/>
        <v>4.515000000000001</v>
      </c>
      <c r="G52" s="4">
        <f t="shared" si="2"/>
        <v>35.415</v>
      </c>
      <c r="H52" s="4">
        <f t="shared" si="2"/>
        <v>197.39999999999998</v>
      </c>
      <c r="I52" s="4">
        <f t="shared" si="2"/>
        <v>0.1005</v>
      </c>
      <c r="J52" s="4">
        <f t="shared" si="2"/>
        <v>0.2355</v>
      </c>
      <c r="K52" s="4">
        <f t="shared" si="2"/>
        <v>1.55</v>
      </c>
      <c r="L52" s="4">
        <f t="shared" si="2"/>
        <v>235.95</v>
      </c>
      <c r="M52" s="4">
        <f t="shared" si="2"/>
        <v>2.835</v>
      </c>
    </row>
    <row r="53" spans="1:13" ht="12.75">
      <c r="A53" s="3" t="s">
        <v>50</v>
      </c>
      <c r="B53" s="3"/>
      <c r="C53" s="4"/>
      <c r="D53" s="4"/>
      <c r="E53" s="4">
        <f aca="true" t="shared" si="3" ref="E53:M53">E52+E46+E17</f>
        <v>42.381</v>
      </c>
      <c r="F53" s="4">
        <f t="shared" si="3"/>
        <v>58.2786</v>
      </c>
      <c r="G53" s="4">
        <f t="shared" si="3"/>
        <v>258.6517</v>
      </c>
      <c r="H53" s="4">
        <f t="shared" si="3"/>
        <v>1297.5575</v>
      </c>
      <c r="I53" s="4">
        <f t="shared" si="3"/>
        <v>0.7182000000000001</v>
      </c>
      <c r="J53" s="4">
        <f t="shared" si="3"/>
        <v>1.11802</v>
      </c>
      <c r="K53" s="4">
        <f t="shared" si="3"/>
        <v>49.870999999999995</v>
      </c>
      <c r="L53" s="4">
        <f t="shared" si="3"/>
        <v>454.972</v>
      </c>
      <c r="M53" s="4">
        <f t="shared" si="3"/>
        <v>13.6717</v>
      </c>
    </row>
  </sheetData>
  <sheetProtection/>
  <mergeCells count="4">
    <mergeCell ref="E4:G4"/>
    <mergeCell ref="I4:K4"/>
    <mergeCell ref="L4:M4"/>
    <mergeCell ref="B4:C4"/>
  </mergeCells>
  <printOptions/>
  <pageMargins left="0.12" right="0.06" top="0.48" bottom="1.23" header="0.21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17.8515625" style="0" customWidth="1"/>
    <col min="2" max="2" width="3.7109375" style="0" customWidth="1"/>
    <col min="3" max="3" width="3.8515625" style="0" customWidth="1"/>
    <col min="4" max="4" width="7.57421875" style="0" customWidth="1"/>
    <col min="5" max="5" width="7.8515625" style="0" customWidth="1"/>
    <col min="6" max="6" width="7.57421875" style="0" customWidth="1"/>
    <col min="7" max="7" width="6.8515625" style="0" customWidth="1"/>
    <col min="8" max="8" width="8.421875" style="0" customWidth="1"/>
    <col min="9" max="9" width="7.421875" style="0" customWidth="1"/>
    <col min="10" max="10" width="6.8515625" style="0" customWidth="1"/>
    <col min="11" max="11" width="6.7109375" style="0" customWidth="1"/>
    <col min="12" max="12" width="7.8515625" style="0" customWidth="1"/>
    <col min="13" max="13" width="6.5742187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111</v>
      </c>
      <c r="B2" s="1"/>
      <c r="C2" s="1"/>
      <c r="D2" s="1" t="s">
        <v>100</v>
      </c>
      <c r="E2" s="1"/>
      <c r="F2" s="1" t="s">
        <v>159</v>
      </c>
      <c r="G2" s="1"/>
      <c r="H2" s="1" t="s">
        <v>120</v>
      </c>
      <c r="I2" s="1"/>
      <c r="J2" s="1"/>
      <c r="K2" s="1"/>
      <c r="L2" s="1"/>
      <c r="M2" s="1"/>
    </row>
    <row r="3" spans="1:13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4.5" customHeight="1">
      <c r="A4" s="3" t="s">
        <v>6</v>
      </c>
      <c r="B4" s="12" t="s">
        <v>7</v>
      </c>
      <c r="C4" s="14"/>
      <c r="D4" s="2" t="s">
        <v>160</v>
      </c>
      <c r="E4" s="11" t="s">
        <v>8</v>
      </c>
      <c r="F4" s="11"/>
      <c r="G4" s="11"/>
      <c r="H4" s="2" t="s">
        <v>9</v>
      </c>
      <c r="I4" s="11" t="s">
        <v>10</v>
      </c>
      <c r="J4" s="11"/>
      <c r="K4" s="11"/>
      <c r="L4" s="10" t="s">
        <v>52</v>
      </c>
      <c r="M4" s="11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 t="s">
        <v>12</v>
      </c>
      <c r="C6" s="3" t="s">
        <v>161</v>
      </c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12.75">
      <c r="A7" s="3" t="s">
        <v>157</v>
      </c>
      <c r="B7" s="3"/>
      <c r="C7" s="4"/>
      <c r="D7" s="4" t="s">
        <v>142</v>
      </c>
      <c r="E7" s="4">
        <v>18.6135</v>
      </c>
      <c r="F7" s="4">
        <v>1.8735</v>
      </c>
      <c r="G7" s="4">
        <v>21.598</v>
      </c>
      <c r="H7" s="4">
        <v>170.632</v>
      </c>
      <c r="I7" s="4">
        <v>0.0849</v>
      </c>
      <c r="J7" s="4">
        <v>0.4361</v>
      </c>
      <c r="K7" s="4">
        <v>0.63</v>
      </c>
      <c r="L7" s="4">
        <v>187.462</v>
      </c>
      <c r="M7" s="4">
        <v>1.242</v>
      </c>
    </row>
    <row r="8" spans="1:13" ht="12.75">
      <c r="A8" s="4" t="s">
        <v>54</v>
      </c>
      <c r="B8" s="4">
        <v>70</v>
      </c>
      <c r="C8" s="4">
        <v>70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112</v>
      </c>
      <c r="B9" s="4">
        <v>10</v>
      </c>
      <c r="C9" s="4">
        <v>10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56</v>
      </c>
      <c r="B10" s="4">
        <v>0.3</v>
      </c>
      <c r="C10" s="4">
        <v>0.3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23</v>
      </c>
      <c r="B11" s="4">
        <v>10</v>
      </c>
      <c r="C11" s="4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 t="s">
        <v>85</v>
      </c>
      <c r="B12" s="4">
        <v>8</v>
      </c>
      <c r="C12" s="4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 t="s">
        <v>118</v>
      </c>
      <c r="B13" s="4">
        <v>15</v>
      </c>
      <c r="C13" s="4">
        <v>15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3" t="s">
        <v>58</v>
      </c>
      <c r="B14" s="3"/>
      <c r="C14" s="4"/>
      <c r="D14" s="4">
        <v>200</v>
      </c>
      <c r="E14" s="4">
        <v>1.518</v>
      </c>
      <c r="F14" s="4">
        <v>3.8625</v>
      </c>
      <c r="G14" s="4">
        <v>16.932</v>
      </c>
      <c r="H14" s="4">
        <v>112.92</v>
      </c>
      <c r="I14" s="4">
        <v>0.0165</v>
      </c>
      <c r="J14" s="4">
        <v>0.0705</v>
      </c>
      <c r="K14" s="4">
        <v>0.525</v>
      </c>
      <c r="L14" s="4">
        <v>63.78</v>
      </c>
      <c r="M14" s="4">
        <v>0.165</v>
      </c>
    </row>
    <row r="15" spans="1:13" ht="12.75">
      <c r="A15" s="4" t="s">
        <v>22</v>
      </c>
      <c r="B15" s="4">
        <v>200</v>
      </c>
      <c r="C15" s="4">
        <v>200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 t="s">
        <v>113</v>
      </c>
      <c r="B16" s="4">
        <v>4</v>
      </c>
      <c r="C16" s="4"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23</v>
      </c>
      <c r="B17" s="4">
        <v>10</v>
      </c>
      <c r="C17" s="4"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3" t="s">
        <v>148</v>
      </c>
      <c r="B18" s="4"/>
      <c r="C18" s="4"/>
      <c r="D18" s="4">
        <v>55</v>
      </c>
      <c r="E18" s="4">
        <v>3.225</v>
      </c>
      <c r="F18" s="4">
        <v>6.577</v>
      </c>
      <c r="G18" s="4">
        <v>22.027</v>
      </c>
      <c r="H18" s="4">
        <v>154.8</v>
      </c>
      <c r="I18" s="4">
        <v>0.033</v>
      </c>
      <c r="J18" s="4">
        <v>0.021</v>
      </c>
      <c r="K18" s="4">
        <v>0</v>
      </c>
      <c r="L18" s="4">
        <v>7.95</v>
      </c>
      <c r="M18" s="4">
        <v>1.095</v>
      </c>
    </row>
    <row r="19" spans="1:13" ht="12.75">
      <c r="A19" s="4" t="s">
        <v>24</v>
      </c>
      <c r="B19" s="4">
        <v>15</v>
      </c>
      <c r="C19" s="4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26</v>
      </c>
      <c r="B20" s="4">
        <v>40</v>
      </c>
      <c r="C20" s="4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3" t="s">
        <v>143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3" t="s">
        <v>59</v>
      </c>
      <c r="B22" s="7">
        <v>75</v>
      </c>
      <c r="C22" s="4">
        <v>73</v>
      </c>
      <c r="D22" s="4">
        <v>73</v>
      </c>
      <c r="E22" s="4">
        <v>3.2475</v>
      </c>
      <c r="F22" s="4">
        <v>7.4662</v>
      </c>
      <c r="G22" s="4">
        <v>7.7572</v>
      </c>
      <c r="H22" s="4">
        <v>110.16</v>
      </c>
      <c r="I22" s="4">
        <v>0.0225</v>
      </c>
      <c r="J22" s="4">
        <v>0.015</v>
      </c>
      <c r="K22" s="4">
        <v>12</v>
      </c>
      <c r="L22" s="4">
        <v>12</v>
      </c>
      <c r="M22" s="4">
        <v>0.45</v>
      </c>
    </row>
    <row r="23" spans="1:13" ht="12.75">
      <c r="A23" s="3" t="s">
        <v>27</v>
      </c>
      <c r="B23" s="3"/>
      <c r="C23" s="4"/>
      <c r="D23" s="4"/>
      <c r="E23" s="4">
        <f aca="true" t="shared" si="0" ref="E23:M23">SUM(E7:E22)</f>
        <v>26.604</v>
      </c>
      <c r="F23" s="4">
        <f t="shared" si="0"/>
        <v>19.7792</v>
      </c>
      <c r="G23" s="4">
        <f t="shared" si="0"/>
        <v>68.3142</v>
      </c>
      <c r="H23" s="4">
        <f t="shared" si="0"/>
        <v>548.5120000000001</v>
      </c>
      <c r="I23" s="4">
        <f t="shared" si="0"/>
        <v>0.1569</v>
      </c>
      <c r="J23" s="4">
        <f t="shared" si="0"/>
        <v>0.5426</v>
      </c>
      <c r="K23" s="4">
        <f t="shared" si="0"/>
        <v>13.155</v>
      </c>
      <c r="L23" s="4">
        <f t="shared" si="0"/>
        <v>271.192</v>
      </c>
      <c r="M23" s="4">
        <f t="shared" si="0"/>
        <v>2.952</v>
      </c>
    </row>
    <row r="24" spans="1:13" ht="12.75">
      <c r="A24" s="3" t="s">
        <v>28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3" t="s">
        <v>95</v>
      </c>
      <c r="B25" s="3"/>
      <c r="C25" s="4"/>
      <c r="D25" s="4">
        <v>60</v>
      </c>
      <c r="E25" s="4">
        <v>0.585</v>
      </c>
      <c r="F25" s="4">
        <v>3.042</v>
      </c>
      <c r="G25" s="4">
        <v>5.277</v>
      </c>
      <c r="H25" s="4">
        <v>47.955</v>
      </c>
      <c r="I25" s="4">
        <v>0.0222</v>
      </c>
      <c r="J25" s="4">
        <v>0.0303</v>
      </c>
      <c r="K25" s="4">
        <v>9.1125</v>
      </c>
      <c r="L25" s="4">
        <v>30.5775</v>
      </c>
      <c r="M25" s="4">
        <v>0.5062</v>
      </c>
    </row>
    <row r="26" spans="1:13" ht="12.75">
      <c r="A26" s="4" t="s">
        <v>30</v>
      </c>
      <c r="B26" s="4">
        <v>25</v>
      </c>
      <c r="C26" s="4">
        <v>23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 t="s">
        <v>31</v>
      </c>
      <c r="B27" s="4">
        <v>20</v>
      </c>
      <c r="C27" s="4">
        <v>18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 t="s">
        <v>32</v>
      </c>
      <c r="B28" s="4">
        <v>15</v>
      </c>
      <c r="C28" s="4">
        <v>13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 t="s">
        <v>62</v>
      </c>
      <c r="B29" s="4">
        <v>3</v>
      </c>
      <c r="C29" s="4">
        <v>3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3" t="s">
        <v>114</v>
      </c>
      <c r="B30" s="3"/>
      <c r="C30" s="4"/>
      <c r="D30" s="4">
        <v>250</v>
      </c>
      <c r="E30" s="4">
        <v>1.56225</v>
      </c>
      <c r="F30" s="4">
        <v>3.6412</v>
      </c>
      <c r="G30" s="4">
        <v>9.6292</v>
      </c>
      <c r="H30" s="4">
        <v>127.45</v>
      </c>
      <c r="I30" s="4">
        <v>0.0485</v>
      </c>
      <c r="J30" s="4">
        <v>0.0453</v>
      </c>
      <c r="K30" s="4">
        <v>12.441</v>
      </c>
      <c r="L30" s="4">
        <v>58.7325</v>
      </c>
      <c r="M30" s="4">
        <v>0.645</v>
      </c>
    </row>
    <row r="31" spans="1:13" ht="12.75">
      <c r="A31" s="4" t="s">
        <v>38</v>
      </c>
      <c r="B31" s="4">
        <v>95</v>
      </c>
      <c r="C31" s="4">
        <v>90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 t="s">
        <v>30</v>
      </c>
      <c r="B32" s="4">
        <v>40</v>
      </c>
      <c r="C32" s="4">
        <v>38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31</v>
      </c>
      <c r="B33" s="4">
        <v>20</v>
      </c>
      <c r="C33" s="4">
        <v>18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 t="s">
        <v>115</v>
      </c>
      <c r="B34" s="4">
        <v>20</v>
      </c>
      <c r="C34" s="4">
        <v>20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 t="s">
        <v>36</v>
      </c>
      <c r="B35" s="4">
        <v>15</v>
      </c>
      <c r="C35" s="4">
        <v>14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 t="s">
        <v>35</v>
      </c>
      <c r="B36" s="4">
        <v>25</v>
      </c>
      <c r="C36" s="4">
        <v>22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 t="s">
        <v>24</v>
      </c>
      <c r="B37" s="4">
        <v>5</v>
      </c>
      <c r="C37" s="4">
        <v>5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 t="s">
        <v>39</v>
      </c>
      <c r="B38" s="4">
        <v>8</v>
      </c>
      <c r="C38" s="4">
        <v>8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23.25" customHeight="1">
      <c r="A39" s="2" t="s">
        <v>177</v>
      </c>
      <c r="B39" s="2"/>
      <c r="C39" s="4"/>
      <c r="D39" s="4" t="s">
        <v>196</v>
      </c>
      <c r="E39" s="4">
        <v>15.7845</v>
      </c>
      <c r="F39" s="4">
        <v>9.0502</v>
      </c>
      <c r="G39" s="4">
        <v>24.708</v>
      </c>
      <c r="H39" s="4">
        <v>229.52</v>
      </c>
      <c r="I39" s="4">
        <v>0.0971</v>
      </c>
      <c r="J39" s="4">
        <v>0.1561</v>
      </c>
      <c r="K39" s="4">
        <v>1.215</v>
      </c>
      <c r="L39" s="4">
        <v>21.6375</v>
      </c>
      <c r="M39" s="4">
        <v>2.382</v>
      </c>
    </row>
    <row r="40" spans="1:13" ht="12.75">
      <c r="A40" s="4" t="s">
        <v>40</v>
      </c>
      <c r="B40" s="4">
        <v>70</v>
      </c>
      <c r="C40" s="4">
        <v>65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 t="s">
        <v>36</v>
      </c>
      <c r="B41" s="4">
        <v>15</v>
      </c>
      <c r="C41" s="4">
        <v>9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 t="s">
        <v>31</v>
      </c>
      <c r="B42" s="4">
        <v>10</v>
      </c>
      <c r="C42" s="4">
        <v>8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78</v>
      </c>
      <c r="B43" s="4">
        <v>7</v>
      </c>
      <c r="C43" s="4">
        <v>7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 t="s">
        <v>85</v>
      </c>
      <c r="B44" s="4">
        <v>5</v>
      </c>
      <c r="C44" s="4">
        <v>5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 t="s">
        <v>62</v>
      </c>
      <c r="B45" s="4">
        <v>4</v>
      </c>
      <c r="C45" s="4">
        <v>4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 t="s">
        <v>24</v>
      </c>
      <c r="B46" s="4">
        <v>5</v>
      </c>
      <c r="C46" s="4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 t="s">
        <v>116</v>
      </c>
      <c r="B47" s="4">
        <v>30</v>
      </c>
      <c r="C47" s="4">
        <v>30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3" t="s">
        <v>178</v>
      </c>
      <c r="B48" s="3"/>
      <c r="C48" s="4"/>
      <c r="D48" s="4">
        <v>200</v>
      </c>
      <c r="E48" s="4">
        <v>0.6</v>
      </c>
      <c r="F48" s="4">
        <v>0</v>
      </c>
      <c r="G48" s="4">
        <v>21.732</v>
      </c>
      <c r="H48" s="4">
        <v>84.8475</v>
      </c>
      <c r="I48" s="4">
        <v>0.0952</v>
      </c>
      <c r="J48" s="4">
        <v>0.0525</v>
      </c>
      <c r="K48" s="4">
        <v>0.33</v>
      </c>
      <c r="L48" s="4">
        <v>13.38</v>
      </c>
      <c r="M48" s="4">
        <v>1.0162</v>
      </c>
    </row>
    <row r="49" spans="1:13" ht="12.75">
      <c r="A49" s="4" t="s">
        <v>45</v>
      </c>
      <c r="B49" s="4">
        <v>40</v>
      </c>
      <c r="C49" s="4">
        <v>40</v>
      </c>
      <c r="D49" s="4">
        <v>40</v>
      </c>
      <c r="E49" s="4">
        <v>1.68</v>
      </c>
      <c r="F49" s="4">
        <v>0.33</v>
      </c>
      <c r="G49" s="4">
        <v>12.99</v>
      </c>
      <c r="H49" s="4">
        <v>59.7</v>
      </c>
      <c r="I49" s="4">
        <v>0.054</v>
      </c>
      <c r="J49" s="4">
        <v>0.024</v>
      </c>
      <c r="K49" s="4">
        <v>0</v>
      </c>
      <c r="L49" s="4">
        <v>6.3</v>
      </c>
      <c r="M49" s="4">
        <v>1.08</v>
      </c>
    </row>
    <row r="50" spans="1:13" ht="12.75">
      <c r="A50" s="4" t="s">
        <v>26</v>
      </c>
      <c r="B50" s="4">
        <v>35</v>
      </c>
      <c r="C50" s="4">
        <v>35</v>
      </c>
      <c r="D50" s="4">
        <v>35</v>
      </c>
      <c r="E50" s="4">
        <v>2.775</v>
      </c>
      <c r="F50" s="4">
        <v>1.0875</v>
      </c>
      <c r="G50" s="4">
        <v>19.275</v>
      </c>
      <c r="H50" s="4">
        <v>93.75</v>
      </c>
      <c r="I50" s="4">
        <v>0.033</v>
      </c>
      <c r="J50" s="4">
        <v>0.012</v>
      </c>
      <c r="K50" s="4">
        <v>0</v>
      </c>
      <c r="L50" s="4">
        <v>7.8</v>
      </c>
      <c r="M50" s="4">
        <v>0.48</v>
      </c>
    </row>
    <row r="51" spans="1:13" ht="12.75">
      <c r="A51" s="3" t="s">
        <v>46</v>
      </c>
      <c r="B51" s="3"/>
      <c r="C51" s="4"/>
      <c r="D51" s="4"/>
      <c r="E51" s="4">
        <f aca="true" t="shared" si="1" ref="E51:M51">SUM(E25:E50)</f>
        <v>22.98675</v>
      </c>
      <c r="F51" s="4">
        <f t="shared" si="1"/>
        <v>17.150899999999996</v>
      </c>
      <c r="G51" s="4">
        <f t="shared" si="1"/>
        <v>93.6112</v>
      </c>
      <c r="H51" s="4">
        <f t="shared" si="1"/>
        <v>643.2225000000001</v>
      </c>
      <c r="I51" s="4">
        <f t="shared" si="1"/>
        <v>0.35</v>
      </c>
      <c r="J51" s="4">
        <f t="shared" si="1"/>
        <v>0.32020000000000004</v>
      </c>
      <c r="K51" s="4">
        <f t="shared" si="1"/>
        <v>23.098499999999998</v>
      </c>
      <c r="L51" s="4">
        <f t="shared" si="1"/>
        <v>138.4275</v>
      </c>
      <c r="M51" s="4">
        <f t="shared" si="1"/>
        <v>6.109400000000001</v>
      </c>
    </row>
    <row r="52" spans="1:13" ht="12.75">
      <c r="A52" s="3" t="s">
        <v>47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7" customHeight="1">
      <c r="A53" s="2" t="s">
        <v>155</v>
      </c>
      <c r="B53" s="2"/>
      <c r="C53" s="4"/>
      <c r="D53" s="4">
        <v>50</v>
      </c>
      <c r="E53" s="4">
        <v>4.68</v>
      </c>
      <c r="F53" s="4">
        <v>2.34</v>
      </c>
      <c r="G53" s="4">
        <v>34.56</v>
      </c>
      <c r="H53" s="4">
        <v>168.6</v>
      </c>
      <c r="I53" s="4">
        <v>0.045</v>
      </c>
      <c r="J53" s="4">
        <v>0.045</v>
      </c>
      <c r="K53" s="4">
        <v>0</v>
      </c>
      <c r="L53" s="4">
        <v>54.45</v>
      </c>
      <c r="M53" s="4">
        <v>2.025</v>
      </c>
    </row>
    <row r="54" spans="1:17" ht="12.75">
      <c r="A54" s="3" t="s">
        <v>174</v>
      </c>
      <c r="B54" s="4"/>
      <c r="C54" s="4"/>
      <c r="D54" s="4" t="s">
        <v>179</v>
      </c>
      <c r="E54" s="4">
        <v>3.78</v>
      </c>
      <c r="F54" s="4">
        <v>4.32</v>
      </c>
      <c r="G54" s="4">
        <v>5.535</v>
      </c>
      <c r="H54" s="4">
        <v>75.6</v>
      </c>
      <c r="I54" s="4">
        <v>0.0405</v>
      </c>
      <c r="J54" s="4">
        <v>0.2295</v>
      </c>
      <c r="K54" s="4">
        <v>94.5</v>
      </c>
      <c r="L54" s="4">
        <v>162</v>
      </c>
      <c r="M54" s="4">
        <v>0.12</v>
      </c>
      <c r="Q54" s="9"/>
    </row>
    <row r="55" spans="1:13" ht="12.75">
      <c r="A55" s="3" t="s">
        <v>67</v>
      </c>
      <c r="B55" s="3"/>
      <c r="C55" s="4"/>
      <c r="D55" s="4"/>
      <c r="E55" s="4">
        <f aca="true" t="shared" si="2" ref="E55:M55">SUM(E53:E54)</f>
        <v>8.459999999999999</v>
      </c>
      <c r="F55" s="4">
        <f t="shared" si="2"/>
        <v>6.66</v>
      </c>
      <c r="G55" s="4">
        <f t="shared" si="2"/>
        <v>40.095</v>
      </c>
      <c r="H55" s="4">
        <f t="shared" si="2"/>
        <v>244.2</v>
      </c>
      <c r="I55" s="4">
        <f t="shared" si="2"/>
        <v>0.08549999999999999</v>
      </c>
      <c r="J55" s="4">
        <f t="shared" si="2"/>
        <v>0.2745</v>
      </c>
      <c r="K55" s="4">
        <f t="shared" si="2"/>
        <v>94.5</v>
      </c>
      <c r="L55" s="4">
        <f t="shared" si="2"/>
        <v>216.45</v>
      </c>
      <c r="M55" s="4">
        <f t="shared" si="2"/>
        <v>2.145</v>
      </c>
    </row>
    <row r="56" spans="1:13" ht="12.75">
      <c r="A56" s="3" t="s">
        <v>50</v>
      </c>
      <c r="B56" s="3"/>
      <c r="C56" s="4"/>
      <c r="D56" s="4"/>
      <c r="E56" s="4">
        <f aca="true" t="shared" si="3" ref="E56:M56">E55+E51+E23</f>
        <v>58.05075</v>
      </c>
      <c r="F56" s="4">
        <f t="shared" si="3"/>
        <v>43.59009999999999</v>
      </c>
      <c r="G56" s="4">
        <f t="shared" si="3"/>
        <v>202.0204</v>
      </c>
      <c r="H56" s="4">
        <f t="shared" si="3"/>
        <v>1435.9345000000003</v>
      </c>
      <c r="I56" s="4">
        <f t="shared" si="3"/>
        <v>0.5924</v>
      </c>
      <c r="J56" s="4">
        <f t="shared" si="3"/>
        <v>1.1373</v>
      </c>
      <c r="K56" s="4">
        <f t="shared" si="3"/>
        <v>130.7535</v>
      </c>
      <c r="L56" s="4">
        <f t="shared" si="3"/>
        <v>626.0695000000001</v>
      </c>
      <c r="M56" s="4">
        <f t="shared" si="3"/>
        <v>11.2064</v>
      </c>
    </row>
  </sheetData>
  <sheetProtection/>
  <mergeCells count="4">
    <mergeCell ref="E4:G4"/>
    <mergeCell ref="I4:K4"/>
    <mergeCell ref="L4:M4"/>
    <mergeCell ref="B4:C4"/>
  </mergeCells>
  <printOptions/>
  <pageMargins left="0.18" right="0.06" top="0.65" bottom="0.39" header="0.17" footer="0.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25">
      <selection activeCell="D36" sqref="D36"/>
    </sheetView>
  </sheetViews>
  <sheetFormatPr defaultColWidth="9.140625" defaultRowHeight="12.75"/>
  <cols>
    <col min="1" max="1" width="17.00390625" style="0" customWidth="1"/>
    <col min="2" max="2" width="4.00390625" style="0" customWidth="1"/>
    <col min="3" max="3" width="4.140625" style="0" customWidth="1"/>
    <col min="4" max="4" width="7.00390625" style="0" customWidth="1"/>
    <col min="5" max="5" width="6.8515625" style="0" customWidth="1"/>
    <col min="6" max="6" width="7.28125" style="0" customWidth="1"/>
    <col min="7" max="7" width="8.140625" style="0" customWidth="1"/>
    <col min="8" max="8" width="9.57421875" style="0" customWidth="1"/>
    <col min="9" max="9" width="8.421875" style="0" customWidth="1"/>
    <col min="10" max="10" width="7.7109375" style="0" customWidth="1"/>
    <col min="11" max="11" width="6.57421875" style="0" customWidth="1"/>
    <col min="12" max="12" width="7.28125" style="0" customWidth="1"/>
    <col min="13" max="13" width="7.14062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121</v>
      </c>
      <c r="B2" s="1"/>
      <c r="C2" s="1"/>
      <c r="D2" s="1" t="s">
        <v>100</v>
      </c>
      <c r="E2" s="1"/>
      <c r="F2" s="1" t="s">
        <v>159</v>
      </c>
      <c r="G2" s="1"/>
      <c r="H2" s="1" t="s">
        <v>68</v>
      </c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5.25" customHeight="1">
      <c r="A4" s="3" t="s">
        <v>6</v>
      </c>
      <c r="B4" s="12" t="s">
        <v>7</v>
      </c>
      <c r="C4" s="14"/>
      <c r="D4" s="2" t="s">
        <v>160</v>
      </c>
      <c r="E4" s="11" t="s">
        <v>8</v>
      </c>
      <c r="F4" s="11"/>
      <c r="G4" s="11"/>
      <c r="H4" s="2" t="s">
        <v>9</v>
      </c>
      <c r="I4" s="11" t="s">
        <v>10</v>
      </c>
      <c r="J4" s="11"/>
      <c r="K4" s="11"/>
      <c r="L4" s="12" t="s">
        <v>52</v>
      </c>
      <c r="M4" s="15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 t="s">
        <v>12</v>
      </c>
      <c r="C6" s="3" t="s">
        <v>161</v>
      </c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12.75">
      <c r="A7" s="3" t="s">
        <v>122</v>
      </c>
      <c r="B7" s="3"/>
      <c r="C7" s="4"/>
      <c r="D7" s="4">
        <v>200</v>
      </c>
      <c r="E7" s="4">
        <v>4.8225</v>
      </c>
      <c r="F7" s="4">
        <v>7.6237</v>
      </c>
      <c r="G7" s="4">
        <v>18.8242</v>
      </c>
      <c r="H7" s="4">
        <v>148.32</v>
      </c>
      <c r="I7" s="4">
        <v>0.04612</v>
      </c>
      <c r="J7" s="4">
        <v>0.1567</v>
      </c>
      <c r="K7" s="4">
        <v>1.125</v>
      </c>
      <c r="L7" s="4">
        <v>144.87</v>
      </c>
      <c r="M7" s="4">
        <v>0.675</v>
      </c>
    </row>
    <row r="8" spans="1:13" ht="12.75">
      <c r="A8" s="4" t="s">
        <v>123</v>
      </c>
      <c r="B8" s="4">
        <v>25</v>
      </c>
      <c r="C8" s="4">
        <v>25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22</v>
      </c>
      <c r="B9" s="4">
        <v>180</v>
      </c>
      <c r="C9" s="4">
        <v>180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24</v>
      </c>
      <c r="B10" s="4">
        <v>5</v>
      </c>
      <c r="C10" s="4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23</v>
      </c>
      <c r="B11" s="4">
        <v>8</v>
      </c>
      <c r="C11" s="4">
        <v>8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3.25" customHeight="1">
      <c r="A12" s="2" t="s">
        <v>124</v>
      </c>
      <c r="B12" s="2"/>
      <c r="C12" s="4"/>
      <c r="D12" s="4">
        <v>200</v>
      </c>
      <c r="E12" s="4">
        <v>4.3245</v>
      </c>
      <c r="F12" s="4">
        <v>4.7137</v>
      </c>
      <c r="G12" s="4">
        <v>13.83</v>
      </c>
      <c r="H12" s="4">
        <v>99.7425</v>
      </c>
      <c r="I12" s="4">
        <v>0.0165</v>
      </c>
      <c r="J12" s="4">
        <v>0.0705</v>
      </c>
      <c r="K12" s="4">
        <v>0.525</v>
      </c>
      <c r="L12" s="4">
        <v>63.78</v>
      </c>
      <c r="M12" s="4">
        <v>0.165</v>
      </c>
    </row>
    <row r="13" spans="1:13" ht="12.75">
      <c r="A13" s="4" t="s">
        <v>125</v>
      </c>
      <c r="B13" s="4">
        <v>15</v>
      </c>
      <c r="C13" s="4">
        <v>15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 t="s">
        <v>23</v>
      </c>
      <c r="B14" s="4">
        <v>5</v>
      </c>
      <c r="C14" s="4">
        <v>5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 t="s">
        <v>180</v>
      </c>
      <c r="B15" s="4">
        <v>4</v>
      </c>
      <c r="C15" s="4"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" customHeight="1">
      <c r="A16" s="2" t="s">
        <v>148</v>
      </c>
      <c r="B16" s="2"/>
      <c r="C16" s="4"/>
      <c r="D16" s="4">
        <v>50</v>
      </c>
      <c r="E16" s="4">
        <v>5.5065</v>
      </c>
      <c r="F16" s="4">
        <v>9.5025</v>
      </c>
      <c r="G16" s="4">
        <v>22.0275</v>
      </c>
      <c r="H16" s="4">
        <v>190.9725</v>
      </c>
      <c r="I16" s="4">
        <v>0.03375</v>
      </c>
      <c r="J16" s="4">
        <v>0.021</v>
      </c>
      <c r="K16" s="4">
        <v>0</v>
      </c>
      <c r="L16" s="4">
        <v>7.95</v>
      </c>
      <c r="M16" s="4">
        <v>1.0522</v>
      </c>
    </row>
    <row r="17" spans="1:13" ht="12.75">
      <c r="A17" s="4" t="s">
        <v>26</v>
      </c>
      <c r="B17" s="4">
        <v>40</v>
      </c>
      <c r="C17" s="4">
        <v>40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24</v>
      </c>
      <c r="B18" s="4">
        <v>10</v>
      </c>
      <c r="C18" s="4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3" t="s">
        <v>143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3" t="s">
        <v>59</v>
      </c>
      <c r="B20" s="7">
        <v>75</v>
      </c>
      <c r="C20" s="4">
        <v>73</v>
      </c>
      <c r="D20" s="4">
        <v>73</v>
      </c>
      <c r="E20" s="4">
        <v>0.3</v>
      </c>
      <c r="F20" s="4">
        <v>0</v>
      </c>
      <c r="G20" s="4">
        <v>8.475</v>
      </c>
      <c r="H20" s="4">
        <v>34.5</v>
      </c>
      <c r="I20" s="4">
        <v>0.02137</v>
      </c>
      <c r="J20" s="4">
        <v>0.0142</v>
      </c>
      <c r="K20" s="4">
        <v>11.4</v>
      </c>
      <c r="L20" s="4">
        <v>11.4</v>
      </c>
      <c r="M20" s="4">
        <v>0.4275</v>
      </c>
    </row>
    <row r="21" spans="1:13" ht="12.75">
      <c r="A21" s="3" t="s">
        <v>27</v>
      </c>
      <c r="B21" s="3"/>
      <c r="C21" s="4"/>
      <c r="D21" s="4"/>
      <c r="E21" s="4">
        <f aca="true" t="shared" si="0" ref="E21:M21">SUM(E7:E20)</f>
        <v>14.953499999999998</v>
      </c>
      <c r="F21" s="4">
        <f t="shared" si="0"/>
        <v>21.8399</v>
      </c>
      <c r="G21" s="4">
        <f t="shared" si="0"/>
        <v>63.15670000000001</v>
      </c>
      <c r="H21" s="4">
        <f t="shared" si="0"/>
        <v>473.53499999999997</v>
      </c>
      <c r="I21" s="4">
        <f t="shared" si="0"/>
        <v>0.11774000000000001</v>
      </c>
      <c r="J21" s="4">
        <f t="shared" si="0"/>
        <v>0.2624</v>
      </c>
      <c r="K21" s="4">
        <f t="shared" si="0"/>
        <v>13.05</v>
      </c>
      <c r="L21" s="4">
        <f t="shared" si="0"/>
        <v>228</v>
      </c>
      <c r="M21" s="4">
        <f t="shared" si="0"/>
        <v>2.3197</v>
      </c>
    </row>
    <row r="22" spans="1:13" ht="12.75">
      <c r="A22" s="3" t="s">
        <v>28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" t="s">
        <v>126</v>
      </c>
      <c r="B23" s="3"/>
      <c r="C23" s="4"/>
      <c r="D23" s="4">
        <v>60</v>
      </c>
      <c r="E23" s="4">
        <v>0.744</v>
      </c>
      <c r="F23" s="4">
        <v>1.5225</v>
      </c>
      <c r="G23" s="4">
        <v>3.312</v>
      </c>
      <c r="H23" s="4">
        <v>28.365</v>
      </c>
      <c r="I23" s="4">
        <v>0.0153</v>
      </c>
      <c r="J23" s="4">
        <v>0.0183</v>
      </c>
      <c r="K23" s="4">
        <v>8.7</v>
      </c>
      <c r="L23" s="4">
        <v>21.96</v>
      </c>
      <c r="M23" s="4">
        <v>0.555</v>
      </c>
    </row>
    <row r="24" spans="1:13" ht="12.75">
      <c r="A24" s="4" t="s">
        <v>30</v>
      </c>
      <c r="B24" s="4">
        <v>40</v>
      </c>
      <c r="C24" s="4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 t="s">
        <v>31</v>
      </c>
      <c r="B25" s="4">
        <v>20</v>
      </c>
      <c r="C25" s="4">
        <v>18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 t="s">
        <v>62</v>
      </c>
      <c r="B26" s="4">
        <v>2</v>
      </c>
      <c r="C26" s="4">
        <v>2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3.25" customHeight="1">
      <c r="A27" s="2" t="s">
        <v>127</v>
      </c>
      <c r="B27" s="2"/>
      <c r="C27" s="4"/>
      <c r="D27" s="4">
        <v>250</v>
      </c>
      <c r="E27" s="4">
        <v>2.3542</v>
      </c>
      <c r="F27" s="4">
        <v>3.8632</v>
      </c>
      <c r="G27" s="4">
        <v>14.505</v>
      </c>
      <c r="H27" s="4">
        <v>123.67</v>
      </c>
      <c r="I27" s="4">
        <v>0.08835</v>
      </c>
      <c r="J27" s="4">
        <v>0.0597</v>
      </c>
      <c r="K27" s="4">
        <v>9.9675</v>
      </c>
      <c r="L27" s="4">
        <v>22.222</v>
      </c>
      <c r="M27" s="4">
        <v>0.78</v>
      </c>
    </row>
    <row r="28" spans="1:13" ht="12.75">
      <c r="A28" s="4" t="s">
        <v>38</v>
      </c>
      <c r="B28" s="4">
        <v>60</v>
      </c>
      <c r="C28" s="4">
        <v>55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 t="s">
        <v>36</v>
      </c>
      <c r="B29" s="4">
        <v>10</v>
      </c>
      <c r="C29" s="4">
        <v>9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 t="s">
        <v>31</v>
      </c>
      <c r="B30" s="4">
        <v>15</v>
      </c>
      <c r="C30" s="4">
        <v>12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 t="s">
        <v>62</v>
      </c>
      <c r="B31" s="4">
        <v>3</v>
      </c>
      <c r="C31" s="4">
        <v>3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 t="s">
        <v>35</v>
      </c>
      <c r="B32" s="4">
        <v>30</v>
      </c>
      <c r="C32" s="4">
        <v>27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56</v>
      </c>
      <c r="B33" s="4">
        <v>0.3</v>
      </c>
      <c r="C33" s="4">
        <v>0.3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 t="s">
        <v>39</v>
      </c>
      <c r="B34" s="4">
        <v>8</v>
      </c>
      <c r="C34" s="4">
        <v>8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 t="s">
        <v>85</v>
      </c>
      <c r="B35" s="4">
        <v>25</v>
      </c>
      <c r="C35" s="4">
        <v>25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6.75" customHeight="1">
      <c r="A36" s="2" t="s">
        <v>128</v>
      </c>
      <c r="B36" s="2"/>
      <c r="C36" s="4"/>
      <c r="D36" s="4" t="s">
        <v>194</v>
      </c>
      <c r="E36" s="4">
        <v>11.473</v>
      </c>
      <c r="F36" s="4">
        <v>7.8172</v>
      </c>
      <c r="G36" s="4">
        <v>26.9932</v>
      </c>
      <c r="H36" s="4">
        <v>188.86</v>
      </c>
      <c r="I36" s="4">
        <v>0.093</v>
      </c>
      <c r="J36" s="4">
        <v>0.0741</v>
      </c>
      <c r="K36" s="4">
        <v>2.31</v>
      </c>
      <c r="L36" s="4">
        <v>16.672</v>
      </c>
      <c r="M36" s="4">
        <v>0.7725</v>
      </c>
    </row>
    <row r="37" spans="1:13" ht="12.75">
      <c r="A37" s="4" t="s">
        <v>99</v>
      </c>
      <c r="B37" s="4">
        <v>85</v>
      </c>
      <c r="C37" s="4">
        <v>80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 t="s">
        <v>26</v>
      </c>
      <c r="B38" s="4">
        <v>10</v>
      </c>
      <c r="C38" s="4">
        <v>10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 t="s">
        <v>56</v>
      </c>
      <c r="B39" s="4">
        <v>0.5</v>
      </c>
      <c r="C39" s="4">
        <v>0.5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 t="s">
        <v>62</v>
      </c>
      <c r="B40" s="4">
        <v>2</v>
      </c>
      <c r="C40" s="4">
        <v>2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 t="s">
        <v>24</v>
      </c>
      <c r="B41" s="4">
        <v>3</v>
      </c>
      <c r="C41" s="4">
        <v>3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 t="s">
        <v>38</v>
      </c>
      <c r="B42" s="4">
        <v>100</v>
      </c>
      <c r="C42" s="4">
        <v>95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60</v>
      </c>
      <c r="B43" s="4">
        <v>10</v>
      </c>
      <c r="C43" s="4">
        <v>10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 t="s">
        <v>22</v>
      </c>
      <c r="B44" s="4">
        <v>15</v>
      </c>
      <c r="C44" s="4">
        <v>15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3" t="s">
        <v>129</v>
      </c>
      <c r="B45" s="3"/>
      <c r="C45" s="4"/>
      <c r="D45" s="4">
        <v>180</v>
      </c>
      <c r="E45" s="4">
        <v>0</v>
      </c>
      <c r="F45" s="4">
        <v>0</v>
      </c>
      <c r="G45" s="4">
        <v>7.485</v>
      </c>
      <c r="H45" s="4">
        <v>28.05</v>
      </c>
      <c r="I45" s="4">
        <v>0.09225</v>
      </c>
      <c r="J45" s="4">
        <v>0.039</v>
      </c>
      <c r="K45" s="4">
        <v>0</v>
      </c>
      <c r="L45" s="4">
        <v>0.21</v>
      </c>
      <c r="M45" s="4">
        <v>1.8</v>
      </c>
    </row>
    <row r="46" spans="1:13" ht="12.75">
      <c r="A46" s="4" t="s">
        <v>65</v>
      </c>
      <c r="B46" s="4">
        <v>20</v>
      </c>
      <c r="C46" s="4">
        <v>20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 t="s">
        <v>23</v>
      </c>
      <c r="B47" s="4">
        <v>10</v>
      </c>
      <c r="C47" s="4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 t="s">
        <v>45</v>
      </c>
      <c r="B48" s="4">
        <v>40</v>
      </c>
      <c r="C48" s="4">
        <v>40</v>
      </c>
      <c r="D48" s="4">
        <v>40</v>
      </c>
      <c r="E48" s="4">
        <v>1.68</v>
      </c>
      <c r="F48" s="4">
        <v>0.33</v>
      </c>
      <c r="G48" s="4">
        <v>12.99</v>
      </c>
      <c r="H48" s="4">
        <v>59.7</v>
      </c>
      <c r="I48" s="4">
        <v>0.054</v>
      </c>
      <c r="J48" s="4">
        <v>0.024</v>
      </c>
      <c r="K48" s="4">
        <v>0</v>
      </c>
      <c r="L48" s="4">
        <v>6.3</v>
      </c>
      <c r="M48" s="4">
        <v>1.08</v>
      </c>
    </row>
    <row r="49" spans="1:13" ht="12.75">
      <c r="A49" s="4" t="s">
        <v>26</v>
      </c>
      <c r="B49" s="4">
        <v>35</v>
      </c>
      <c r="C49" s="4">
        <v>35</v>
      </c>
      <c r="D49" s="4">
        <v>35</v>
      </c>
      <c r="E49" s="4">
        <v>2.775</v>
      </c>
      <c r="F49" s="4">
        <v>1.0875</v>
      </c>
      <c r="G49" s="4">
        <v>19.275</v>
      </c>
      <c r="H49" s="4">
        <v>93.75</v>
      </c>
      <c r="I49" s="4">
        <v>0.033</v>
      </c>
      <c r="J49" s="4">
        <v>0.012</v>
      </c>
      <c r="K49" s="4">
        <v>0</v>
      </c>
      <c r="L49" s="4">
        <v>7.8</v>
      </c>
      <c r="M49" s="4">
        <v>0.48</v>
      </c>
    </row>
    <row r="50" spans="1:13" ht="12.75">
      <c r="A50" s="3" t="s">
        <v>46</v>
      </c>
      <c r="B50" s="3"/>
      <c r="C50" s="4"/>
      <c r="D50" s="4"/>
      <c r="E50" s="4">
        <f aca="true" t="shared" si="1" ref="E50:M50">SUM(E23:E49)</f>
        <v>19.0262</v>
      </c>
      <c r="F50" s="4">
        <f t="shared" si="1"/>
        <v>14.6204</v>
      </c>
      <c r="G50" s="4">
        <f t="shared" si="1"/>
        <v>84.56020000000001</v>
      </c>
      <c r="H50" s="4">
        <f t="shared" si="1"/>
        <v>522.395</v>
      </c>
      <c r="I50" s="4">
        <f t="shared" si="1"/>
        <v>0.3759</v>
      </c>
      <c r="J50" s="4">
        <f t="shared" si="1"/>
        <v>0.22710000000000002</v>
      </c>
      <c r="K50" s="4">
        <f t="shared" si="1"/>
        <v>20.977499999999996</v>
      </c>
      <c r="L50" s="4">
        <f t="shared" si="1"/>
        <v>75.164</v>
      </c>
      <c r="M50" s="4">
        <f t="shared" si="1"/>
        <v>5.467499999999999</v>
      </c>
    </row>
    <row r="51" spans="1:13" ht="12.75">
      <c r="A51" s="3" t="s">
        <v>47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 t="s">
        <v>145</v>
      </c>
      <c r="B52" s="4"/>
      <c r="C52" s="4"/>
      <c r="D52" s="4">
        <v>30</v>
      </c>
      <c r="E52" s="4">
        <v>1.08</v>
      </c>
      <c r="F52" s="4">
        <v>0.945</v>
      </c>
      <c r="G52" s="4">
        <v>27.0337</v>
      </c>
      <c r="H52" s="4">
        <v>118.125</v>
      </c>
      <c r="I52" s="4">
        <v>1.35</v>
      </c>
      <c r="J52" s="4">
        <v>1.35</v>
      </c>
      <c r="K52" s="4">
        <v>0</v>
      </c>
      <c r="L52" s="4">
        <v>3.375</v>
      </c>
      <c r="M52" s="4">
        <v>0.2025</v>
      </c>
    </row>
    <row r="53" spans="1:13" ht="12.75">
      <c r="A53" s="3" t="s">
        <v>132</v>
      </c>
      <c r="B53" s="3"/>
      <c r="C53" s="4"/>
      <c r="D53" s="4">
        <v>210</v>
      </c>
      <c r="E53" s="4">
        <v>3.78</v>
      </c>
      <c r="F53" s="4">
        <v>4.32</v>
      </c>
      <c r="G53" s="4">
        <v>14.517</v>
      </c>
      <c r="H53" s="4">
        <v>109.26</v>
      </c>
      <c r="I53" s="4">
        <v>0.027</v>
      </c>
      <c r="J53" s="4">
        <v>0.1755</v>
      </c>
      <c r="K53" s="4">
        <v>0.405</v>
      </c>
      <c r="L53" s="4">
        <v>167.5</v>
      </c>
      <c r="M53" s="4">
        <v>0.15</v>
      </c>
    </row>
    <row r="54" spans="1:13" ht="12.75">
      <c r="A54" s="4" t="s">
        <v>130</v>
      </c>
      <c r="B54" s="4"/>
      <c r="C54" s="4">
        <v>200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 t="s">
        <v>23</v>
      </c>
      <c r="B55" s="4"/>
      <c r="C55" s="4">
        <v>10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3" t="s">
        <v>131</v>
      </c>
      <c r="B56" s="3"/>
      <c r="C56" s="4"/>
      <c r="D56" s="4"/>
      <c r="E56" s="4">
        <f aca="true" t="shared" si="2" ref="E56:M56">SUM(E52:E55)</f>
        <v>4.859999999999999</v>
      </c>
      <c r="F56" s="4">
        <f t="shared" si="2"/>
        <v>5.265000000000001</v>
      </c>
      <c r="G56" s="4">
        <f t="shared" si="2"/>
        <v>41.5507</v>
      </c>
      <c r="H56" s="4">
        <f t="shared" si="2"/>
        <v>227.385</v>
      </c>
      <c r="I56" s="4">
        <f t="shared" si="2"/>
        <v>1.377</v>
      </c>
      <c r="J56" s="4">
        <f t="shared" si="2"/>
        <v>1.5255</v>
      </c>
      <c r="K56" s="4">
        <f t="shared" si="2"/>
        <v>0.405</v>
      </c>
      <c r="L56" s="4">
        <f t="shared" si="2"/>
        <v>170.875</v>
      </c>
      <c r="M56" s="4">
        <f t="shared" si="2"/>
        <v>0.35250000000000004</v>
      </c>
    </row>
    <row r="57" spans="1:13" ht="12.75">
      <c r="A57" s="3" t="s">
        <v>50</v>
      </c>
      <c r="B57" s="3"/>
      <c r="C57" s="4"/>
      <c r="D57" s="4"/>
      <c r="E57" s="4">
        <f aca="true" t="shared" si="3" ref="E57:M57">E56+E50+E21</f>
        <v>38.83969999999999</v>
      </c>
      <c r="F57" s="4">
        <f t="shared" si="3"/>
        <v>41.725300000000004</v>
      </c>
      <c r="G57" s="4">
        <f t="shared" si="3"/>
        <v>189.26760000000002</v>
      </c>
      <c r="H57" s="4">
        <f t="shared" si="3"/>
        <v>1223.315</v>
      </c>
      <c r="I57" s="4">
        <f t="shared" si="3"/>
        <v>1.8706399999999999</v>
      </c>
      <c r="J57" s="4">
        <f t="shared" si="3"/>
        <v>2.015</v>
      </c>
      <c r="K57" s="4">
        <f t="shared" si="3"/>
        <v>34.4325</v>
      </c>
      <c r="L57" s="4">
        <f t="shared" si="3"/>
        <v>474.039</v>
      </c>
      <c r="M57" s="4">
        <f t="shared" si="3"/>
        <v>8.1397</v>
      </c>
    </row>
  </sheetData>
  <sheetProtection/>
  <mergeCells count="4">
    <mergeCell ref="E4:G4"/>
    <mergeCell ref="I4:K4"/>
    <mergeCell ref="L4:M4"/>
    <mergeCell ref="B4:C4"/>
  </mergeCells>
  <printOptions/>
  <pageMargins left="0.09" right="0.01" top="0.36" bottom="0.5" header="0.34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4">
      <selection activeCell="A55" sqref="A55"/>
    </sheetView>
  </sheetViews>
  <sheetFormatPr defaultColWidth="9.140625" defaultRowHeight="12.75"/>
  <cols>
    <col min="1" max="1" width="17.421875" style="0" customWidth="1"/>
    <col min="2" max="3" width="4.140625" style="0" customWidth="1"/>
    <col min="4" max="4" width="7.421875" style="0" customWidth="1"/>
    <col min="5" max="5" width="6.8515625" style="0" customWidth="1"/>
    <col min="6" max="6" width="7.28125" style="0" customWidth="1"/>
    <col min="7" max="7" width="8.421875" style="0" customWidth="1"/>
    <col min="8" max="8" width="10.8515625" style="0" customWidth="1"/>
    <col min="9" max="9" width="7.7109375" style="0" customWidth="1"/>
    <col min="10" max="10" width="6.8515625" style="0" customWidth="1"/>
    <col min="11" max="11" width="7.57421875" style="0" customWidth="1"/>
    <col min="12" max="12" width="7.140625" style="0" customWidth="1"/>
    <col min="13" max="13" width="7.00390625" style="0" customWidth="1"/>
  </cols>
  <sheetData>
    <row r="1" spans="1:13" ht="12.7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/>
    </row>
    <row r="2" spans="1:13" ht="12.75">
      <c r="A2" s="1" t="s">
        <v>81</v>
      </c>
      <c r="B2" s="1"/>
      <c r="C2" s="1"/>
      <c r="D2" s="1" t="s">
        <v>100</v>
      </c>
      <c r="E2" s="1"/>
      <c r="F2" s="1" t="s">
        <v>159</v>
      </c>
      <c r="G2" s="1"/>
      <c r="H2" s="1" t="s">
        <v>136</v>
      </c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" t="s">
        <v>6</v>
      </c>
      <c r="B4" s="12" t="s">
        <v>7</v>
      </c>
      <c r="C4" s="14"/>
      <c r="D4" s="2" t="s">
        <v>181</v>
      </c>
      <c r="E4" s="11" t="s">
        <v>8</v>
      </c>
      <c r="F4" s="11"/>
      <c r="G4" s="11"/>
      <c r="H4" s="2" t="s">
        <v>9</v>
      </c>
      <c r="I4" s="11" t="s">
        <v>10</v>
      </c>
      <c r="J4" s="11"/>
      <c r="K4" s="11"/>
      <c r="L4" s="10" t="s">
        <v>52</v>
      </c>
      <c r="M4" s="11"/>
    </row>
    <row r="5" spans="1:13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 t="s">
        <v>11</v>
      </c>
      <c r="B6" s="3" t="s">
        <v>12</v>
      </c>
      <c r="C6" s="3" t="s">
        <v>161</v>
      </c>
      <c r="D6" s="3"/>
      <c r="E6" s="3" t="s">
        <v>12</v>
      </c>
      <c r="F6" s="3" t="s">
        <v>13</v>
      </c>
      <c r="G6" s="3" t="s">
        <v>14</v>
      </c>
      <c r="H6" s="3"/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12.75">
      <c r="A7" s="3" t="s">
        <v>182</v>
      </c>
      <c r="B7" s="3"/>
      <c r="C7" s="4"/>
      <c r="D7" s="4">
        <v>200</v>
      </c>
      <c r="E7" s="7">
        <v>3.1725</v>
      </c>
      <c r="F7" s="4">
        <v>6.6937</v>
      </c>
      <c r="G7" s="4">
        <v>11.3092</v>
      </c>
      <c r="H7" s="4">
        <v>132.57</v>
      </c>
      <c r="I7" s="4">
        <v>0.0375</v>
      </c>
      <c r="J7" s="4">
        <v>0.1305</v>
      </c>
      <c r="K7" s="4">
        <v>0</v>
      </c>
      <c r="L7" s="4">
        <v>28.47</v>
      </c>
      <c r="M7" s="4">
        <v>0.558</v>
      </c>
    </row>
    <row r="8" spans="1:13" ht="12.75">
      <c r="A8" s="4" t="s">
        <v>116</v>
      </c>
      <c r="B8" s="4">
        <v>30</v>
      </c>
      <c r="C8" s="4">
        <v>30</v>
      </c>
      <c r="D8" s="4"/>
      <c r="E8" s="7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22</v>
      </c>
      <c r="B9" s="4">
        <v>200</v>
      </c>
      <c r="C9" s="4">
        <v>200</v>
      </c>
      <c r="D9" s="4"/>
      <c r="E9" s="7"/>
      <c r="F9" s="4"/>
      <c r="G9" s="4"/>
      <c r="H9" s="4"/>
      <c r="I9" s="4"/>
      <c r="J9" s="4"/>
      <c r="K9" s="4"/>
      <c r="L9" s="4"/>
      <c r="M9" s="4"/>
    </row>
    <row r="10" spans="1:13" ht="12.75">
      <c r="A10" s="4" t="s">
        <v>24</v>
      </c>
      <c r="B10" s="4">
        <v>5</v>
      </c>
      <c r="C10" s="4">
        <v>5</v>
      </c>
      <c r="D10" s="4"/>
      <c r="E10" s="7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23</v>
      </c>
      <c r="B11" s="4">
        <v>8</v>
      </c>
      <c r="C11" s="4">
        <v>8</v>
      </c>
      <c r="D11" s="4"/>
      <c r="E11" s="7"/>
      <c r="F11" s="4"/>
      <c r="G11" s="4"/>
      <c r="H11" s="4"/>
      <c r="I11" s="4"/>
      <c r="J11" s="4"/>
      <c r="K11" s="4"/>
      <c r="L11" s="4"/>
      <c r="M11" s="4"/>
    </row>
    <row r="12" spans="1:13" ht="12.75">
      <c r="A12" s="3" t="s">
        <v>101</v>
      </c>
      <c r="B12" s="3"/>
      <c r="C12" s="4"/>
      <c r="D12" s="4">
        <v>180</v>
      </c>
      <c r="E12" s="7">
        <v>0.054</v>
      </c>
      <c r="F12" s="4">
        <v>0.006</v>
      </c>
      <c r="G12" s="4">
        <v>7.68</v>
      </c>
      <c r="H12" s="4">
        <v>30.03</v>
      </c>
      <c r="I12" s="4">
        <v>0.00217</v>
      </c>
      <c r="J12" s="4">
        <v>0.0025</v>
      </c>
      <c r="K12" s="4">
        <v>2.115</v>
      </c>
      <c r="L12" s="4">
        <v>2.8425</v>
      </c>
      <c r="M12" s="4">
        <v>0.186</v>
      </c>
    </row>
    <row r="13" spans="1:13" ht="12.75">
      <c r="A13" s="4" t="s">
        <v>72</v>
      </c>
      <c r="B13" s="4">
        <v>0.5</v>
      </c>
      <c r="C13" s="4">
        <v>0.5</v>
      </c>
      <c r="D13" s="4"/>
      <c r="E13" s="7"/>
      <c r="F13" s="4"/>
      <c r="G13" s="4"/>
      <c r="H13" s="4"/>
      <c r="I13" s="4"/>
      <c r="J13" s="4"/>
      <c r="K13" s="4"/>
      <c r="L13" s="4"/>
      <c r="M13" s="4"/>
    </row>
    <row r="14" spans="1:13" ht="12.75">
      <c r="A14" s="4" t="s">
        <v>23</v>
      </c>
      <c r="B14" s="4">
        <v>10</v>
      </c>
      <c r="C14" s="4">
        <v>10</v>
      </c>
      <c r="D14" s="4"/>
      <c r="E14" s="7"/>
      <c r="F14" s="4"/>
      <c r="G14" s="4"/>
      <c r="H14" s="4"/>
      <c r="I14" s="4"/>
      <c r="J14" s="4"/>
      <c r="K14" s="4"/>
      <c r="L14" s="4"/>
      <c r="M14" s="4"/>
    </row>
    <row r="15" spans="1:13" ht="12.75">
      <c r="A15" s="4" t="s">
        <v>73</v>
      </c>
      <c r="B15" s="4">
        <v>5</v>
      </c>
      <c r="C15" s="4">
        <v>4</v>
      </c>
      <c r="D15" s="4"/>
      <c r="E15" s="7"/>
      <c r="F15" s="4"/>
      <c r="G15" s="4"/>
      <c r="H15" s="4"/>
      <c r="I15" s="4"/>
      <c r="J15" s="4"/>
      <c r="K15" s="4"/>
      <c r="L15" s="4"/>
      <c r="M15" s="4"/>
    </row>
    <row r="16" spans="1:13" ht="12.75">
      <c r="A16" s="3" t="s">
        <v>134</v>
      </c>
      <c r="B16" s="3"/>
      <c r="C16" s="4"/>
      <c r="D16" s="4">
        <v>50</v>
      </c>
      <c r="E16" s="7">
        <v>3.225</v>
      </c>
      <c r="F16" s="4">
        <v>6.5775</v>
      </c>
      <c r="G16" s="4">
        <v>22.0275</v>
      </c>
      <c r="H16" s="4">
        <v>154.8</v>
      </c>
      <c r="I16" s="4">
        <v>0.0337</v>
      </c>
      <c r="J16" s="4">
        <v>0.021</v>
      </c>
      <c r="K16" s="4">
        <v>0</v>
      </c>
      <c r="L16" s="4">
        <v>7.95</v>
      </c>
      <c r="M16" s="4">
        <v>1.095</v>
      </c>
    </row>
    <row r="17" spans="1:13" ht="12.75">
      <c r="A17" s="4" t="s">
        <v>26</v>
      </c>
      <c r="B17" s="4">
        <v>40</v>
      </c>
      <c r="C17" s="4">
        <v>40</v>
      </c>
      <c r="D17" s="4"/>
      <c r="E17" s="7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24</v>
      </c>
      <c r="B18" s="4">
        <v>10</v>
      </c>
      <c r="C18" s="4">
        <v>10</v>
      </c>
      <c r="D18" s="4"/>
      <c r="E18" s="7"/>
      <c r="F18" s="4"/>
      <c r="G18" s="4"/>
      <c r="H18" s="4"/>
      <c r="I18" s="4"/>
      <c r="J18" s="4"/>
      <c r="K18" s="4"/>
      <c r="L18" s="4"/>
      <c r="M18" s="4"/>
    </row>
    <row r="19" spans="1:13" ht="12.75">
      <c r="A19" s="3" t="s">
        <v>143</v>
      </c>
      <c r="B19" s="3"/>
      <c r="C19" s="4"/>
      <c r="D19" s="4"/>
      <c r="E19" s="7"/>
      <c r="F19" s="4"/>
      <c r="G19" s="4"/>
      <c r="H19" s="4"/>
      <c r="I19" s="4"/>
      <c r="J19" s="4"/>
      <c r="K19" s="4"/>
      <c r="L19" s="4"/>
      <c r="M19" s="4"/>
    </row>
    <row r="20" spans="1:13" ht="12.75">
      <c r="A20" s="3" t="s">
        <v>133</v>
      </c>
      <c r="B20" s="7">
        <v>75</v>
      </c>
      <c r="C20" s="4">
        <v>73</v>
      </c>
      <c r="D20" s="4">
        <v>73</v>
      </c>
      <c r="E20" s="7">
        <v>0.3</v>
      </c>
      <c r="F20" s="4">
        <v>0</v>
      </c>
      <c r="G20" s="4">
        <v>8.475</v>
      </c>
      <c r="H20" s="4">
        <v>34.5</v>
      </c>
      <c r="I20" s="4">
        <v>0.02025</v>
      </c>
      <c r="J20" s="4">
        <v>0.0135</v>
      </c>
      <c r="K20" s="4">
        <v>10.8</v>
      </c>
      <c r="L20" s="4">
        <v>10.8</v>
      </c>
      <c r="M20" s="4">
        <v>0.405</v>
      </c>
    </row>
    <row r="21" spans="1:13" ht="12.75">
      <c r="A21" s="3" t="s">
        <v>27</v>
      </c>
      <c r="B21" s="3"/>
      <c r="C21" s="4"/>
      <c r="D21" s="4"/>
      <c r="E21" s="7">
        <f aca="true" t="shared" si="0" ref="E21:M21">SUM(E7:E20)</f>
        <v>6.751499999999999</v>
      </c>
      <c r="F21" s="4">
        <f t="shared" si="0"/>
        <v>13.2772</v>
      </c>
      <c r="G21" s="4">
        <f t="shared" si="0"/>
        <v>49.4917</v>
      </c>
      <c r="H21" s="4">
        <f t="shared" si="0"/>
        <v>351.9</v>
      </c>
      <c r="I21" s="4">
        <f t="shared" si="0"/>
        <v>0.09362</v>
      </c>
      <c r="J21" s="4">
        <f t="shared" si="0"/>
        <v>0.1675</v>
      </c>
      <c r="K21" s="4">
        <f t="shared" si="0"/>
        <v>12.915000000000001</v>
      </c>
      <c r="L21" s="4">
        <f t="shared" si="0"/>
        <v>50.0625</v>
      </c>
      <c r="M21" s="4">
        <f t="shared" si="0"/>
        <v>2.2439999999999998</v>
      </c>
    </row>
    <row r="22" spans="1:13" ht="12.75">
      <c r="A22" s="3" t="s">
        <v>28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" t="s">
        <v>95</v>
      </c>
      <c r="B23" s="3"/>
      <c r="C23" s="4"/>
      <c r="D23" s="4">
        <v>50</v>
      </c>
      <c r="E23" s="4">
        <v>0.744</v>
      </c>
      <c r="F23" s="4">
        <v>1.5225</v>
      </c>
      <c r="G23" s="4">
        <v>3.312</v>
      </c>
      <c r="H23" s="4">
        <v>28.365</v>
      </c>
      <c r="I23" s="4">
        <v>0.02227</v>
      </c>
      <c r="J23" s="4">
        <v>0.0303</v>
      </c>
      <c r="K23" s="4">
        <v>9.1125</v>
      </c>
      <c r="L23" s="4">
        <v>30.577</v>
      </c>
      <c r="M23" s="4">
        <v>0.5062</v>
      </c>
    </row>
    <row r="24" spans="1:13" ht="12.75">
      <c r="A24" s="4" t="s">
        <v>30</v>
      </c>
      <c r="B24" s="4">
        <v>20</v>
      </c>
      <c r="C24" s="4">
        <v>19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 t="s">
        <v>31</v>
      </c>
      <c r="B25" s="4">
        <v>20</v>
      </c>
      <c r="C25" s="4">
        <v>18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 t="s">
        <v>32</v>
      </c>
      <c r="B26" s="4">
        <v>10</v>
      </c>
      <c r="C26" s="4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 t="s">
        <v>62</v>
      </c>
      <c r="B27" s="4">
        <v>3</v>
      </c>
      <c r="C27" s="4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3" t="s">
        <v>183</v>
      </c>
      <c r="B28" s="3"/>
      <c r="C28" s="4"/>
      <c r="D28" s="4">
        <v>250</v>
      </c>
      <c r="E28" s="4">
        <v>1.7917</v>
      </c>
      <c r="F28" s="4">
        <v>16.059</v>
      </c>
      <c r="G28" s="4">
        <v>54.5152</v>
      </c>
      <c r="H28" s="4">
        <v>79.35</v>
      </c>
      <c r="I28" s="4">
        <v>0.02887</v>
      </c>
      <c r="J28" s="4">
        <v>0.029</v>
      </c>
      <c r="K28" s="4">
        <v>2.316</v>
      </c>
      <c r="L28" s="4">
        <v>17.872</v>
      </c>
      <c r="M28" s="4">
        <v>0.3195</v>
      </c>
    </row>
    <row r="29" spans="1:13" ht="12.75">
      <c r="A29" s="4" t="s">
        <v>38</v>
      </c>
      <c r="B29" s="4">
        <v>70</v>
      </c>
      <c r="C29" s="4">
        <v>67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 t="s">
        <v>66</v>
      </c>
      <c r="B30" s="4">
        <v>10</v>
      </c>
      <c r="C30" s="4">
        <v>10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 t="s">
        <v>184</v>
      </c>
      <c r="B31" s="4">
        <v>65</v>
      </c>
      <c r="C31" s="4">
        <v>60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 t="s">
        <v>42</v>
      </c>
      <c r="B32" s="4">
        <v>10</v>
      </c>
      <c r="C32" s="4">
        <v>9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 t="s">
        <v>104</v>
      </c>
      <c r="B33" s="4">
        <v>10</v>
      </c>
      <c r="C33" s="4">
        <v>9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 t="s">
        <v>33</v>
      </c>
      <c r="B34" s="4">
        <v>3</v>
      </c>
      <c r="C34" s="4">
        <v>3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24" customHeight="1">
      <c r="A35" s="2" t="s">
        <v>163</v>
      </c>
      <c r="B35" s="2"/>
      <c r="C35" s="4"/>
      <c r="D35" s="4" t="s">
        <v>196</v>
      </c>
      <c r="E35" s="4">
        <v>15.342</v>
      </c>
      <c r="F35" s="4">
        <v>8.6527</v>
      </c>
      <c r="G35" s="4">
        <v>21.633</v>
      </c>
      <c r="H35" s="4">
        <v>275.83</v>
      </c>
      <c r="I35" s="4">
        <v>0.09712</v>
      </c>
      <c r="J35" s="4">
        <v>0.1561</v>
      </c>
      <c r="K35" s="4">
        <v>1.215</v>
      </c>
      <c r="L35" s="4">
        <v>21.637</v>
      </c>
      <c r="M35" s="4">
        <v>2.382</v>
      </c>
    </row>
    <row r="36" spans="1:13" ht="12.75">
      <c r="A36" s="4" t="s">
        <v>40</v>
      </c>
      <c r="B36" s="4">
        <v>80</v>
      </c>
      <c r="C36" s="4">
        <v>75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 t="s">
        <v>36</v>
      </c>
      <c r="B37" s="4">
        <v>10</v>
      </c>
      <c r="C37" s="4">
        <v>9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 t="s">
        <v>31</v>
      </c>
      <c r="B38" s="4">
        <v>20</v>
      </c>
      <c r="C38" s="4">
        <v>18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 t="s">
        <v>78</v>
      </c>
      <c r="B39" s="4">
        <v>7</v>
      </c>
      <c r="C39" s="4">
        <v>7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 t="s">
        <v>85</v>
      </c>
      <c r="B40" s="4">
        <v>5</v>
      </c>
      <c r="C40" s="4">
        <v>5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 t="s">
        <v>62</v>
      </c>
      <c r="B41" s="4">
        <v>3</v>
      </c>
      <c r="C41" s="4">
        <v>3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 t="s">
        <v>24</v>
      </c>
      <c r="B42" s="4">
        <v>3</v>
      </c>
      <c r="C42" s="4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 t="s">
        <v>41</v>
      </c>
      <c r="B43" s="4">
        <v>25</v>
      </c>
      <c r="C43" s="4">
        <v>25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" t="s">
        <v>97</v>
      </c>
      <c r="B44" s="3"/>
      <c r="C44" s="4"/>
      <c r="D44" s="4">
        <v>180</v>
      </c>
      <c r="E44" s="4">
        <v>0.6</v>
      </c>
      <c r="F44" s="4">
        <v>0</v>
      </c>
      <c r="G44" s="4">
        <v>21.732</v>
      </c>
      <c r="H44" s="4">
        <v>84.8475</v>
      </c>
      <c r="I44" s="4">
        <v>0.075</v>
      </c>
      <c r="J44" s="4">
        <v>0.129</v>
      </c>
      <c r="K44" s="4">
        <v>0.33</v>
      </c>
      <c r="L44" s="4">
        <v>13.38</v>
      </c>
      <c r="M44" s="4">
        <v>1.017</v>
      </c>
    </row>
    <row r="45" spans="1:13" ht="12.75">
      <c r="A45" s="4" t="s">
        <v>117</v>
      </c>
      <c r="B45" s="4">
        <v>10</v>
      </c>
      <c r="C45" s="4">
        <v>10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 t="s">
        <v>23</v>
      </c>
      <c r="B46" s="4">
        <v>10</v>
      </c>
      <c r="C46" s="4">
        <v>10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3" t="s">
        <v>45</v>
      </c>
      <c r="B47" s="4">
        <v>40</v>
      </c>
      <c r="C47" s="4">
        <v>40</v>
      </c>
      <c r="D47" s="4">
        <v>40</v>
      </c>
      <c r="E47" s="4">
        <v>1.68</v>
      </c>
      <c r="F47" s="4">
        <v>0.33</v>
      </c>
      <c r="G47" s="4">
        <v>12.99</v>
      </c>
      <c r="H47" s="4">
        <v>59.7</v>
      </c>
      <c r="I47" s="4">
        <v>0.054</v>
      </c>
      <c r="J47" s="4">
        <v>0.024</v>
      </c>
      <c r="K47" s="4">
        <v>0</v>
      </c>
      <c r="L47" s="4">
        <v>6.3</v>
      </c>
      <c r="M47" s="4">
        <v>1.08</v>
      </c>
    </row>
    <row r="48" spans="1:13" ht="12.75">
      <c r="A48" s="3" t="s">
        <v>26</v>
      </c>
      <c r="B48" s="4">
        <v>35</v>
      </c>
      <c r="C48" s="4">
        <v>35</v>
      </c>
      <c r="D48" s="4">
        <v>35</v>
      </c>
      <c r="E48" s="4">
        <v>2.775</v>
      </c>
      <c r="F48" s="4">
        <v>1.0875</v>
      </c>
      <c r="G48" s="4">
        <v>19.275</v>
      </c>
      <c r="H48" s="4">
        <v>93.75</v>
      </c>
      <c r="I48" s="4">
        <v>0.033</v>
      </c>
      <c r="J48" s="4">
        <v>0.012</v>
      </c>
      <c r="K48" s="4">
        <v>0</v>
      </c>
      <c r="L48" s="4">
        <v>7.8</v>
      </c>
      <c r="M48" s="4">
        <v>0.48</v>
      </c>
    </row>
    <row r="49" spans="1:13" ht="12.75">
      <c r="A49" s="3" t="s">
        <v>46</v>
      </c>
      <c r="B49" s="3"/>
      <c r="C49" s="4"/>
      <c r="D49" s="4"/>
      <c r="E49" s="4">
        <f aca="true" t="shared" si="1" ref="E49:M49">SUM(E23:E48)</f>
        <v>22.9327</v>
      </c>
      <c r="F49" s="4">
        <f t="shared" si="1"/>
        <v>27.651699999999998</v>
      </c>
      <c r="G49" s="4">
        <f t="shared" si="1"/>
        <v>133.4572</v>
      </c>
      <c r="H49" s="4">
        <f t="shared" si="1"/>
        <v>621.8425</v>
      </c>
      <c r="I49" s="4">
        <f t="shared" si="1"/>
        <v>0.31026</v>
      </c>
      <c r="J49" s="4">
        <f t="shared" si="1"/>
        <v>0.3804</v>
      </c>
      <c r="K49" s="4">
        <f t="shared" si="1"/>
        <v>12.9735</v>
      </c>
      <c r="L49" s="4">
        <f t="shared" si="1"/>
        <v>97.56599999999999</v>
      </c>
      <c r="M49" s="4">
        <f t="shared" si="1"/>
        <v>5.784700000000001</v>
      </c>
    </row>
    <row r="50" spans="1:13" ht="12.75">
      <c r="A50" s="3" t="s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24" customHeight="1">
      <c r="A51" s="2" t="s">
        <v>135</v>
      </c>
      <c r="B51" s="2"/>
      <c r="C51" s="4"/>
      <c r="D51" s="4">
        <v>60</v>
      </c>
      <c r="E51" s="4">
        <v>6.24</v>
      </c>
      <c r="F51" s="4">
        <v>3.12</v>
      </c>
      <c r="G51" s="4">
        <v>46.08</v>
      </c>
      <c r="H51" s="4">
        <v>199.8</v>
      </c>
      <c r="I51" s="4">
        <v>0.06</v>
      </c>
      <c r="J51" s="4">
        <v>0.06</v>
      </c>
      <c r="K51" s="4">
        <v>0</v>
      </c>
      <c r="L51" s="4">
        <v>72.6</v>
      </c>
      <c r="M51" s="4">
        <v>3.6</v>
      </c>
    </row>
    <row r="52" spans="1:13" ht="12.75">
      <c r="A52" s="3" t="s">
        <v>167</v>
      </c>
      <c r="B52" s="4"/>
      <c r="C52" s="4"/>
      <c r="D52" s="4" t="s">
        <v>172</v>
      </c>
      <c r="E52" s="4">
        <v>5.04</v>
      </c>
      <c r="F52" s="4">
        <v>5.76</v>
      </c>
      <c r="G52" s="4">
        <v>7.38</v>
      </c>
      <c r="H52" s="4">
        <v>100.8</v>
      </c>
      <c r="I52" s="4">
        <v>0.054</v>
      </c>
      <c r="J52" s="4">
        <v>0.306</v>
      </c>
      <c r="K52" s="4">
        <v>126</v>
      </c>
      <c r="L52" s="4">
        <v>216</v>
      </c>
      <c r="M52" s="4">
        <v>0.141</v>
      </c>
    </row>
    <row r="53" spans="1:13" ht="12.75">
      <c r="A53" s="3" t="s">
        <v>67</v>
      </c>
      <c r="B53" s="3"/>
      <c r="C53" s="4"/>
      <c r="D53" s="4"/>
      <c r="E53" s="4">
        <f aca="true" t="shared" si="2" ref="E53:M53">SUM(E51:E52)</f>
        <v>11.280000000000001</v>
      </c>
      <c r="F53" s="4">
        <f t="shared" si="2"/>
        <v>8.879999999999999</v>
      </c>
      <c r="G53" s="4">
        <f t="shared" si="2"/>
        <v>53.46</v>
      </c>
      <c r="H53" s="4">
        <f t="shared" si="2"/>
        <v>300.6</v>
      </c>
      <c r="I53" s="4">
        <f t="shared" si="2"/>
        <v>0.11399999999999999</v>
      </c>
      <c r="J53" s="4">
        <f t="shared" si="2"/>
        <v>0.366</v>
      </c>
      <c r="K53" s="4">
        <f t="shared" si="2"/>
        <v>126</v>
      </c>
      <c r="L53" s="4">
        <f t="shared" si="2"/>
        <v>288.6</v>
      </c>
      <c r="M53" s="4">
        <f t="shared" si="2"/>
        <v>3.741</v>
      </c>
    </row>
    <row r="54" spans="1:13" ht="12.75">
      <c r="A54" s="3" t="s">
        <v>50</v>
      </c>
      <c r="B54" s="3"/>
      <c r="C54" s="4"/>
      <c r="D54" s="4"/>
      <c r="E54" s="4">
        <f aca="true" t="shared" si="3" ref="E54:M54">E53+E49+E21</f>
        <v>40.9642</v>
      </c>
      <c r="F54" s="4">
        <f t="shared" si="3"/>
        <v>49.8089</v>
      </c>
      <c r="G54" s="4">
        <f t="shared" si="3"/>
        <v>236.40890000000002</v>
      </c>
      <c r="H54" s="4">
        <f t="shared" si="3"/>
        <v>1274.3425</v>
      </c>
      <c r="I54" s="4">
        <f t="shared" si="3"/>
        <v>0.51788</v>
      </c>
      <c r="J54" s="4">
        <f t="shared" si="3"/>
        <v>0.9138999999999999</v>
      </c>
      <c r="K54" s="4">
        <f t="shared" si="3"/>
        <v>151.8885</v>
      </c>
      <c r="L54" s="4">
        <f t="shared" si="3"/>
        <v>436.2285</v>
      </c>
      <c r="M54" s="4">
        <f t="shared" si="3"/>
        <v>11.7697</v>
      </c>
    </row>
  </sheetData>
  <sheetProtection/>
  <mergeCells count="4">
    <mergeCell ref="E4:G4"/>
    <mergeCell ref="I4:K4"/>
    <mergeCell ref="L4:M4"/>
    <mergeCell ref="B4:C4"/>
  </mergeCells>
  <printOptions/>
  <pageMargins left="0.09" right="0.13" top="0.33" bottom="1.05" header="0.34" footer="1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</cp:lastModifiedBy>
  <cp:lastPrinted>2011-10-13T18:34:59Z</cp:lastPrinted>
  <dcterms:created xsi:type="dcterms:W3CDTF">1996-10-08T23:32:33Z</dcterms:created>
  <dcterms:modified xsi:type="dcterms:W3CDTF">2013-01-08T17:28:05Z</dcterms:modified>
  <cp:category/>
  <cp:version/>
  <cp:contentType/>
  <cp:contentStatus/>
</cp:coreProperties>
</file>